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0" windowWidth="19320" windowHeight="7620"/>
  </bookViews>
  <sheets>
    <sheet name="муниципальные" sheetId="33" r:id="rId1"/>
    <sheet name="ведомственная" sheetId="36" r:id="rId2"/>
  </sheets>
  <definedNames>
    <definedName name="_xlnm._FilterDatabase" localSheetId="0" hidden="1">муниципальные!$A$5:$R$20</definedName>
    <definedName name="_xlnm.Print_Titles" localSheetId="0">муниципальные!$2:$3</definedName>
    <definedName name="_xlnm.Print_Area" localSheetId="0">муниципальные!$A$1:$U$20</definedName>
  </definedNames>
  <calcPr calcId="124519"/>
</workbook>
</file>

<file path=xl/calcChain.xml><?xml version="1.0" encoding="utf-8"?>
<calcChain xmlns="http://schemas.openxmlformats.org/spreadsheetml/2006/main">
  <c r="R6" i="36"/>
  <c r="R7"/>
  <c r="O6"/>
  <c r="O7"/>
  <c r="O7" i="33" l="1"/>
  <c r="O8"/>
  <c r="O9"/>
  <c r="N10"/>
  <c r="O12"/>
  <c r="O13"/>
  <c r="O14"/>
  <c r="O15"/>
  <c r="O16"/>
  <c r="O17"/>
  <c r="O18"/>
  <c r="N19"/>
  <c r="N20"/>
  <c r="G20"/>
  <c r="J7" i="36" l="1"/>
  <c r="G7"/>
  <c r="D7"/>
  <c r="S7" s="1"/>
  <c r="J6"/>
  <c r="G6"/>
  <c r="D6"/>
  <c r="S6" s="1"/>
  <c r="T6" s="1"/>
  <c r="L5"/>
  <c r="K5"/>
  <c r="I5"/>
  <c r="H5"/>
  <c r="F5"/>
  <c r="E5"/>
  <c r="D5"/>
  <c r="J5" l="1"/>
  <c r="M5" s="1"/>
  <c r="G5"/>
  <c r="P5"/>
  <c r="R5"/>
  <c r="O5"/>
  <c r="S5"/>
  <c r="T5" s="1"/>
  <c r="T7"/>
  <c r="M7"/>
  <c r="P7"/>
  <c r="P6"/>
  <c r="M6"/>
  <c r="R8" i="33" l="1"/>
  <c r="Q20"/>
  <c r="Q19"/>
  <c r="J20"/>
  <c r="M20" s="1"/>
  <c r="Q10"/>
  <c r="H6"/>
  <c r="I6"/>
  <c r="G7"/>
  <c r="G8"/>
  <c r="G9"/>
  <c r="G10"/>
  <c r="H11"/>
  <c r="I11"/>
  <c r="G12"/>
  <c r="G13"/>
  <c r="G14"/>
  <c r="G15"/>
  <c r="G16"/>
  <c r="G17"/>
  <c r="G18"/>
  <c r="G19"/>
  <c r="G11" l="1"/>
  <c r="G6"/>
  <c r="H5"/>
  <c r="I5"/>
  <c r="G5" l="1"/>
  <c r="E11"/>
  <c r="F11"/>
  <c r="K11"/>
  <c r="N11" s="1"/>
  <c r="L11"/>
  <c r="O11" s="1"/>
  <c r="D20"/>
  <c r="P20" l="1"/>
  <c r="T20"/>
  <c r="Q11"/>
  <c r="R9" l="1"/>
  <c r="J19" l="1"/>
  <c r="M19" s="1"/>
  <c r="D19"/>
  <c r="T19" s="1"/>
  <c r="P19" l="1"/>
  <c r="J8" l="1"/>
  <c r="M8" s="1"/>
  <c r="J9"/>
  <c r="M9" s="1"/>
  <c r="D8"/>
  <c r="T8" s="1"/>
  <c r="D9"/>
  <c r="S9" s="1"/>
  <c r="S6" l="1"/>
  <c r="T9"/>
  <c r="P8"/>
  <c r="P9"/>
  <c r="J14" l="1"/>
  <c r="M14" s="1"/>
  <c r="J15"/>
  <c r="M15" s="1"/>
  <c r="J16"/>
  <c r="M16" s="1"/>
  <c r="J17"/>
  <c r="J18"/>
  <c r="M18" s="1"/>
  <c r="J13"/>
  <c r="M13" s="1"/>
  <c r="M17" l="1"/>
  <c r="S17"/>
  <c r="R7" l="1"/>
  <c r="R12" l="1"/>
  <c r="R13"/>
  <c r="R14"/>
  <c r="R15"/>
  <c r="R16"/>
  <c r="R17"/>
  <c r="R18"/>
  <c r="J12" l="1"/>
  <c r="M12" s="1"/>
  <c r="D13"/>
  <c r="T13" s="1"/>
  <c r="D14"/>
  <c r="S14" s="1"/>
  <c r="T14" s="1"/>
  <c r="D15"/>
  <c r="T15" s="1"/>
  <c r="D16"/>
  <c r="S16" s="1"/>
  <c r="T16" s="1"/>
  <c r="D17"/>
  <c r="T17" s="1"/>
  <c r="D18"/>
  <c r="S18" s="1"/>
  <c r="T18" s="1"/>
  <c r="D12"/>
  <c r="S12" s="1"/>
  <c r="E6"/>
  <c r="E5" s="1"/>
  <c r="F6"/>
  <c r="F5" s="1"/>
  <c r="K6"/>
  <c r="N6" s="1"/>
  <c r="L6"/>
  <c r="O6" s="1"/>
  <c r="J10"/>
  <c r="M10" s="1"/>
  <c r="D10"/>
  <c r="T10" s="1"/>
  <c r="J7"/>
  <c r="M7" s="1"/>
  <c r="D7"/>
  <c r="T7" l="1"/>
  <c r="D6"/>
  <c r="T12"/>
  <c r="S11"/>
  <c r="Q6"/>
  <c r="J11"/>
  <c r="M11" s="1"/>
  <c r="D11"/>
  <c r="L5"/>
  <c r="O5" s="1"/>
  <c r="K5"/>
  <c r="N5" s="1"/>
  <c r="P7"/>
  <c r="R6"/>
  <c r="P10"/>
  <c r="T6"/>
  <c r="R11"/>
  <c r="J6"/>
  <c r="M6" s="1"/>
  <c r="T11" l="1"/>
  <c r="S5"/>
  <c r="Q5"/>
  <c r="J5"/>
  <c r="M5" s="1"/>
  <c r="P6"/>
  <c r="D5"/>
  <c r="R5"/>
  <c r="T5" l="1"/>
  <c r="P5"/>
  <c r="P11" l="1"/>
  <c r="P18" l="1"/>
  <c r="P16"/>
  <c r="P12"/>
  <c r="P14" l="1"/>
  <c r="P17"/>
  <c r="P13"/>
  <c r="P15"/>
</calcChain>
</file>

<file path=xl/sharedStrings.xml><?xml version="1.0" encoding="utf-8"?>
<sst xmlns="http://schemas.openxmlformats.org/spreadsheetml/2006/main" count="107" uniqueCount="65">
  <si>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</si>
  <si>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</si>
  <si>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</si>
  <si>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</si>
  <si>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</si>
  <si>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</si>
  <si>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</si>
  <si>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</si>
  <si>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</si>
  <si>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</si>
  <si>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</si>
  <si>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КК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</si>
  <si>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</si>
  <si>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</si>
  <si>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</si>
  <si>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</si>
  <si>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</si>
  <si>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</si>
  <si>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</si>
  <si>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Реализация мероприятий подпрограммы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</si>
  <si>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</si>
  <si>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</si>
  <si>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</si>
  <si>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11</t>
  </si>
  <si>
    <t>11.1</t>
  </si>
  <si>
    <t>11.1.1</t>
  </si>
  <si>
    <t>11.1.2</t>
  </si>
  <si>
    <t>11.2</t>
  </si>
  <si>
    <t>11.2.1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</si>
  <si>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</si>
  <si>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</si>
  <si>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Субсидии на развитие общественной инфраструктуры и реализацию приоритетных направлений развития муниципальных образований автономного округа</t>
  </si>
  <si>
    <t>Субсидии на создание общественных спасательных постов в местах массового отдыха людей на водных объектах</t>
  </si>
  <si>
    <t>% исполнения  к плану года</t>
  </si>
  <si>
    <t>Ведение геодезического контроля за осадкой и кренами объекта "Жилой дом №87 в 16А микрорайоне г.Нефтеюганска" (Продолжение работ)</t>
  </si>
  <si>
    <t>ПИР "Жилой дом №87, расположенный в 16А микрорайоне г.Нефтеюганска. Разработка проекта по восстановлению несущих строительных конструкций</t>
  </si>
  <si>
    <t>11.1.3</t>
  </si>
  <si>
    <t>11.1.4</t>
  </si>
  <si>
    <t>Прочие текущие расходы, приобретение оборудования</t>
  </si>
  <si>
    <t>11.2.2</t>
  </si>
  <si>
    <t>Причины низкого освоения</t>
  </si>
  <si>
    <t>% исполнения к 9 месяцам 2015 года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</si>
  <si>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</si>
  <si>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</si>
  <si>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</si>
  <si>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</si>
  <si>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</si>
  <si>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ПЛАН  на 9 месяцев 2015 год (рублей)</t>
  </si>
  <si>
    <t>% исполнения  к плану 2015 года</t>
  </si>
  <si>
    <t xml:space="preserve">% исполнения к плану 9 месяцев 2015  года </t>
  </si>
  <si>
    <t xml:space="preserve">Дума города </t>
  </si>
  <si>
    <t>ПЛАН  на 9 месяцев 2015 год   (рублей)</t>
  </si>
  <si>
    <t>Контракт № 0187300012815000104-0216672-01 с 28.04.2015 по 28.10.2015 с ООО "Стройсервис"(г.Москва)</t>
  </si>
  <si>
    <t>средства на авт. надзор</t>
  </si>
  <si>
    <t>В МБОУ ДОД "СДЮСШОР по дзюдо" заключены договора на сумму 220 000 рублей. Оплата по условиям договора будет произведена после предоставления акта выполненных работ. Ожидаемое исполнение за 3 квартал 2015 год - 100%.</t>
  </si>
  <si>
    <t>МБОУ ДОД "СДЮСШОР "Спартак" разместил извещение на проведение электронного аукциона на электронной торговой площадке "Сбербанк-АСТ", аукцион сотоится 14 сентября 2015 года. Заключение муниципального контракта предположительно состоится - 28 сентября 2015 года. Оплата будет произведена в соответствии в условиями муниципального контракта.</t>
  </si>
  <si>
    <t xml:space="preserve">Оплата за услуги охранно-пожарной сигнализации производится ежемесячно. В 3 квартале будет оплачено 310 104.07 рублей. В 4 квартале на оплату за данные услуги предусмотрены средства в сумме 498 518 рублей. </t>
  </si>
  <si>
    <t>Исполнение в 4 квартале 2015 года</t>
  </si>
  <si>
    <t>Выплата субсидии на содержание пожарных гидрантов отменена, в связи с изменением порядка выплаты. Бюджетные ассигнования закрыты</t>
  </si>
  <si>
    <t>Размещена заявка на проведение аукциона на приобретение памяток на сумму 60 000 руб.</t>
  </si>
  <si>
    <t>1) на  сумму 26 719,0 руб.  Справки об изменении сводной россписи расходов находится в ДФ с 20.08.2015 на перераспределение средств между мероприятиями, исполнение планируется в октябре 2015 года 2) На обслуживание кнопок ОПС и  "Стрелец -Мониторинг"- оплата по фактически выставленным счетам срок исполнения до 25.09.2015, 3) на сумму  3 560,00 руб.- по МДОУ "ДОУ №20"- будет заключено доп соглашение, исполнение до 25.09.2015</t>
  </si>
  <si>
    <t>Оплата будет произведена согласно договору ( за август - в сентябре, за декабрь - в декабре 2015 года)</t>
  </si>
  <si>
    <t>Кассовый расход на 01.10.2015  (рублей)</t>
  </si>
  <si>
    <t>Кассовый расход на 01.10.2015 (рублей)</t>
  </si>
  <si>
    <t>11.2.3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</si>
</sst>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8"/>
  <sheetViews>
    <sheetView tabSelected="1" zoomScale="59" zoomScaleNormal="59" zoomScaleSheetLayoutView="70" workbookViewId="0">
      <pane ySplit="3" topLeftCell="A4" activePane="bottomLeft" state="frozen"/>
      <selection pane="bottomLeft" activeCell="A21" sqref="A21:XFD68"/>
    </sheetView>
  </sheetViews>
  <sheetFormatPr defaultColWidth="9.140625" defaultRowHeight="18.75"/>
  <cols>
    <col min="1" max="1" width="9.7109375" style="14" customWidth="1"/>
    <col min="2" max="2" width="54.85546875" style="10" customWidth="1"/>
    <col min="3" max="3" width="13.140625" style="10" customWidth="1"/>
    <col min="4" max="4" width="22.85546875" style="10" customWidth="1"/>
    <col min="5" max="5" width="23" style="10" customWidth="1"/>
    <col min="6" max="6" width="22.7109375" style="10" customWidth="1"/>
    <col min="7" max="7" width="22.5703125" style="10" customWidth="1"/>
    <col min="8" max="8" width="21.7109375" style="10" customWidth="1"/>
    <col min="9" max="9" width="25.5703125" style="10" customWidth="1"/>
    <col min="10" max="10" width="22.85546875" style="12" customWidth="1"/>
    <col min="11" max="11" width="22" style="12" customWidth="1"/>
    <col min="12" max="12" width="22.140625" style="12" customWidth="1"/>
    <col min="13" max="13" width="16.42578125" style="12" customWidth="1"/>
    <col min="14" max="14" width="14.85546875" style="12" customWidth="1"/>
    <col min="15" max="15" width="14.140625" style="12" customWidth="1"/>
    <col min="16" max="16" width="13.85546875" style="13" customWidth="1"/>
    <col min="17" max="17" width="14.140625" style="13" customWidth="1"/>
    <col min="18" max="18" width="13.42578125" style="13" customWidth="1"/>
    <col min="19" max="19" width="22.85546875" style="19" hidden="1" customWidth="1"/>
    <col min="20" max="20" width="15.85546875" style="19" hidden="1" customWidth="1"/>
    <col min="21" max="21" width="50.7109375" style="21" hidden="1" customWidth="1"/>
    <col min="22" max="22" width="9.140625" style="10"/>
    <col min="23" max="23" width="14.7109375" style="10" bestFit="1" customWidth="1"/>
    <col min="24" max="16384" width="9.140625" style="10"/>
  </cols>
  <sheetData>
    <row r="1" spans="1:21" s="7" customFormat="1" ht="62.25" customHeight="1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19"/>
      <c r="T1" s="19"/>
      <c r="U1" s="21"/>
    </row>
    <row r="2" spans="1:21" s="8" customFormat="1" ht="52.5" customHeight="1">
      <c r="A2" s="56" t="s">
        <v>0</v>
      </c>
      <c r="B2" s="3" t="s">
        <v>1</v>
      </c>
      <c r="C2" s="57" t="s">
        <v>15</v>
      </c>
      <c r="D2" s="58" t="s">
        <v>30</v>
      </c>
      <c r="E2" s="58"/>
      <c r="F2" s="58"/>
      <c r="G2" s="61" t="s">
        <v>51</v>
      </c>
      <c r="H2" s="62"/>
      <c r="I2" s="63"/>
      <c r="J2" s="59" t="s">
        <v>62</v>
      </c>
      <c r="K2" s="59"/>
      <c r="L2" s="59"/>
      <c r="M2" s="59" t="s">
        <v>41</v>
      </c>
      <c r="N2" s="60"/>
      <c r="O2" s="60"/>
      <c r="P2" s="59" t="s">
        <v>33</v>
      </c>
      <c r="Q2" s="60"/>
      <c r="R2" s="60"/>
      <c r="S2" s="52" t="s">
        <v>42</v>
      </c>
      <c r="T2" s="52" t="s">
        <v>43</v>
      </c>
      <c r="U2" s="64" t="s">
        <v>40</v>
      </c>
    </row>
    <row r="3" spans="1:21" s="8" customFormat="1" ht="39.75" customHeight="1">
      <c r="A3" s="56"/>
      <c r="B3" s="46" t="s">
        <v>2</v>
      </c>
      <c r="C3" s="57"/>
      <c r="D3" s="47" t="s">
        <v>20</v>
      </c>
      <c r="E3" s="47" t="s">
        <v>21</v>
      </c>
      <c r="F3" s="47" t="s">
        <v>22</v>
      </c>
      <c r="G3" s="47" t="s">
        <v>20</v>
      </c>
      <c r="H3" s="47" t="s">
        <v>21</v>
      </c>
      <c r="I3" s="47" t="s">
        <v>22</v>
      </c>
      <c r="J3" s="47" t="s">
        <v>20</v>
      </c>
      <c r="K3" s="47" t="s">
        <v>21</v>
      </c>
      <c r="L3" s="47" t="s">
        <v>22</v>
      </c>
      <c r="M3" s="47" t="s">
        <v>20</v>
      </c>
      <c r="N3" s="4" t="s">
        <v>21</v>
      </c>
      <c r="O3" s="47" t="s">
        <v>22</v>
      </c>
      <c r="P3" s="47" t="s">
        <v>20</v>
      </c>
      <c r="Q3" s="4" t="s">
        <v>21</v>
      </c>
      <c r="R3" s="47" t="s">
        <v>22</v>
      </c>
      <c r="S3" s="53"/>
      <c r="T3" s="53"/>
      <c r="U3" s="48"/>
    </row>
    <row r="4" spans="1:21" s="8" customFormat="1" ht="21.75" customHeight="1">
      <c r="A4" s="45" t="s">
        <v>8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5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</row>
    <row r="5" spans="1:21" s="8" customFormat="1" ht="81" customHeight="1">
      <c r="A5" s="1" t="s">
        <v>23</v>
      </c>
      <c r="B5" s="51" t="s">
        <v>13</v>
      </c>
      <c r="C5" s="51"/>
      <c r="D5" s="2">
        <f>D6+D11</f>
        <v>52875798</v>
      </c>
      <c r="E5" s="2">
        <f t="shared" ref="E5:L5" si="0">E6+E11</f>
        <v>626956</v>
      </c>
      <c r="F5" s="2">
        <f t="shared" si="0"/>
        <v>52248842</v>
      </c>
      <c r="G5" s="2">
        <f>G6+G11</f>
        <v>35830986</v>
      </c>
      <c r="H5" s="2">
        <f t="shared" si="0"/>
        <v>626956</v>
      </c>
      <c r="I5" s="2">
        <f t="shared" si="0"/>
        <v>35204030</v>
      </c>
      <c r="J5" s="2">
        <f t="shared" si="0"/>
        <v>25690169.870000001</v>
      </c>
      <c r="K5" s="2">
        <f t="shared" si="0"/>
        <v>626956</v>
      </c>
      <c r="L5" s="2">
        <f t="shared" si="0"/>
        <v>25063213.870000001</v>
      </c>
      <c r="M5" s="20">
        <f t="shared" ref="M5:M20" si="1">J5/G5*100</f>
        <v>71.69819404355772</v>
      </c>
      <c r="N5" s="20">
        <f t="shared" ref="N5:N20" si="2">K5/H5*100</f>
        <v>100</v>
      </c>
      <c r="O5" s="20">
        <f t="shared" ref="O5:O18" si="3">L5/I5*100</f>
        <v>71.194161208248048</v>
      </c>
      <c r="P5" s="2">
        <f t="shared" ref="P5:P20" si="4">J5/D5*100</f>
        <v>48.585876415520005</v>
      </c>
      <c r="Q5" s="2">
        <f>K5/E5*100</f>
        <v>100</v>
      </c>
      <c r="R5" s="35">
        <f t="shared" ref="R5:R9" si="5">L5/F5*100</f>
        <v>47.968936555569982</v>
      </c>
      <c r="S5" s="2">
        <f>S6+S11</f>
        <v>53262351.240000002</v>
      </c>
      <c r="T5" s="20">
        <f t="shared" ref="T5:T9" si="6">S5/D5*100</f>
        <v>100.73105892416035</v>
      </c>
      <c r="U5" s="41"/>
    </row>
    <row r="6" spans="1:21" s="8" customFormat="1" ht="96.75" customHeight="1">
      <c r="A6" s="1" t="s">
        <v>24</v>
      </c>
      <c r="B6" s="44" t="s">
        <v>17</v>
      </c>
      <c r="C6" s="44"/>
      <c r="D6" s="2">
        <f>SUM(D7:D10)</f>
        <v>37189278</v>
      </c>
      <c r="E6" s="2">
        <f t="shared" ref="E6:L6" si="7">SUM(E7:E10)</f>
        <v>11000</v>
      </c>
      <c r="F6" s="2">
        <f t="shared" si="7"/>
        <v>37178278</v>
      </c>
      <c r="G6" s="2">
        <f t="shared" si="7"/>
        <v>22446949</v>
      </c>
      <c r="H6" s="2">
        <f t="shared" si="7"/>
        <v>11000</v>
      </c>
      <c r="I6" s="2">
        <f t="shared" si="7"/>
        <v>22435949</v>
      </c>
      <c r="J6" s="2">
        <f t="shared" si="7"/>
        <v>14040833.139999999</v>
      </c>
      <c r="K6" s="2">
        <f t="shared" si="7"/>
        <v>11000</v>
      </c>
      <c r="L6" s="2">
        <f t="shared" si="7"/>
        <v>14029833.139999999</v>
      </c>
      <c r="M6" s="20">
        <f t="shared" si="1"/>
        <v>62.551187424179552</v>
      </c>
      <c r="N6" s="20">
        <f t="shared" si="2"/>
        <v>100</v>
      </c>
      <c r="O6" s="20">
        <f t="shared" si="3"/>
        <v>62.532826848554514</v>
      </c>
      <c r="P6" s="2">
        <f t="shared" si="4"/>
        <v>37.755057089304067</v>
      </c>
      <c r="Q6" s="2">
        <f>K6/E6*100</f>
        <v>100</v>
      </c>
      <c r="R6" s="35">
        <f t="shared" si="5"/>
        <v>37.736640572755945</v>
      </c>
      <c r="S6" s="2">
        <f t="shared" ref="S6" si="8">SUM(S7:S10)</f>
        <v>37681454</v>
      </c>
      <c r="T6" s="20">
        <f t="shared" si="6"/>
        <v>101.32343521162201</v>
      </c>
      <c r="U6" s="41"/>
    </row>
    <row r="7" spans="1:21" s="8" customFormat="1" ht="81" customHeight="1">
      <c r="A7" s="42" t="s">
        <v>25</v>
      </c>
      <c r="B7" s="17" t="s">
        <v>34</v>
      </c>
      <c r="C7" s="40" t="s">
        <v>3</v>
      </c>
      <c r="D7" s="36">
        <f>E7+F7</f>
        <v>649139</v>
      </c>
      <c r="E7" s="36">
        <v>0</v>
      </c>
      <c r="F7" s="36">
        <v>649139</v>
      </c>
      <c r="G7" s="36">
        <f t="shared" ref="G7:G10" si="9">H7+I7</f>
        <v>649139</v>
      </c>
      <c r="H7" s="36">
        <v>0</v>
      </c>
      <c r="I7" s="36">
        <v>649139</v>
      </c>
      <c r="J7" s="37">
        <f>K7+L7</f>
        <v>315141.59999999998</v>
      </c>
      <c r="K7" s="37">
        <v>0</v>
      </c>
      <c r="L7" s="37">
        <v>315141.59999999998</v>
      </c>
      <c r="M7" s="39">
        <f t="shared" si="1"/>
        <v>48.547630014526931</v>
      </c>
      <c r="N7" s="39"/>
      <c r="O7" s="39">
        <f t="shared" si="3"/>
        <v>48.547630014526931</v>
      </c>
      <c r="P7" s="38">
        <f t="shared" si="4"/>
        <v>48.547630014526931</v>
      </c>
      <c r="Q7" s="38"/>
      <c r="R7" s="36">
        <f t="shared" si="5"/>
        <v>48.547630014526931</v>
      </c>
      <c r="S7" s="36">
        <v>1141315</v>
      </c>
      <c r="T7" s="39">
        <f t="shared" si="6"/>
        <v>175.81981671105879</v>
      </c>
      <c r="U7" s="43" t="s">
        <v>52</v>
      </c>
    </row>
    <row r="8" spans="1:21" s="8" customFormat="1" ht="85.5" customHeight="1">
      <c r="A8" s="42" t="s">
        <v>26</v>
      </c>
      <c r="B8" s="17" t="s">
        <v>35</v>
      </c>
      <c r="C8" s="40" t="s">
        <v>3</v>
      </c>
      <c r="D8" s="36">
        <f t="shared" ref="D8:D9" si="10">E8+F8</f>
        <v>36246939</v>
      </c>
      <c r="E8" s="36">
        <v>0</v>
      </c>
      <c r="F8" s="36">
        <v>36246939</v>
      </c>
      <c r="G8" s="36">
        <f t="shared" si="9"/>
        <v>21725610</v>
      </c>
      <c r="H8" s="36">
        <v>0</v>
      </c>
      <c r="I8" s="36">
        <v>21725610</v>
      </c>
      <c r="J8" s="37">
        <f t="shared" ref="J8:J9" si="11">K8+L8</f>
        <v>13713491.539999999</v>
      </c>
      <c r="K8" s="37">
        <v>0</v>
      </c>
      <c r="L8" s="37">
        <v>13713491.539999999</v>
      </c>
      <c r="M8" s="39">
        <f t="shared" si="1"/>
        <v>63.121318756987719</v>
      </c>
      <c r="N8" s="39"/>
      <c r="O8" s="39">
        <f t="shared" si="3"/>
        <v>63.121318756987719</v>
      </c>
      <c r="P8" s="38">
        <f t="shared" si="4"/>
        <v>37.833516203947596</v>
      </c>
      <c r="Q8" s="38"/>
      <c r="R8" s="36">
        <f t="shared" si="5"/>
        <v>37.833516203947596</v>
      </c>
      <c r="S8" s="36">
        <v>36246939</v>
      </c>
      <c r="T8" s="39">
        <f t="shared" si="6"/>
        <v>100</v>
      </c>
      <c r="U8" s="43" t="s">
        <v>53</v>
      </c>
    </row>
    <row r="9" spans="1:21" s="8" customFormat="1" ht="56.25">
      <c r="A9" s="42" t="s">
        <v>36</v>
      </c>
      <c r="B9" s="17" t="s">
        <v>38</v>
      </c>
      <c r="C9" s="40" t="s">
        <v>12</v>
      </c>
      <c r="D9" s="36">
        <f t="shared" si="10"/>
        <v>282200</v>
      </c>
      <c r="E9" s="36">
        <v>0</v>
      </c>
      <c r="F9" s="36">
        <v>282200</v>
      </c>
      <c r="G9" s="36">
        <f t="shared" si="9"/>
        <v>61200</v>
      </c>
      <c r="H9" s="36">
        <v>0</v>
      </c>
      <c r="I9" s="36">
        <v>61200</v>
      </c>
      <c r="J9" s="37">
        <f t="shared" si="11"/>
        <v>1200</v>
      </c>
      <c r="K9" s="37">
        <v>0</v>
      </c>
      <c r="L9" s="37">
        <v>1200</v>
      </c>
      <c r="M9" s="39">
        <f t="shared" si="1"/>
        <v>1.9607843137254901</v>
      </c>
      <c r="N9" s="39"/>
      <c r="O9" s="39">
        <f t="shared" si="3"/>
        <v>1.9607843137254901</v>
      </c>
      <c r="P9" s="38">
        <f t="shared" si="4"/>
        <v>0.42523033309709424</v>
      </c>
      <c r="Q9" s="38"/>
      <c r="R9" s="36">
        <f t="shared" si="5"/>
        <v>0.42523033309709424</v>
      </c>
      <c r="S9" s="36">
        <f>D9</f>
        <v>282200</v>
      </c>
      <c r="T9" s="39">
        <f t="shared" si="6"/>
        <v>100</v>
      </c>
      <c r="U9" s="41" t="s">
        <v>59</v>
      </c>
    </row>
    <row r="10" spans="1:21" s="8" customFormat="1" ht="75.75" customHeight="1">
      <c r="A10" s="42" t="s">
        <v>37</v>
      </c>
      <c r="B10" s="17" t="s">
        <v>32</v>
      </c>
      <c r="C10" s="40" t="s">
        <v>12</v>
      </c>
      <c r="D10" s="36">
        <f>E10+F10</f>
        <v>11000</v>
      </c>
      <c r="E10" s="36">
        <v>11000</v>
      </c>
      <c r="F10" s="36">
        <v>0</v>
      </c>
      <c r="G10" s="36">
        <f t="shared" si="9"/>
        <v>11000</v>
      </c>
      <c r="H10" s="36">
        <v>11000</v>
      </c>
      <c r="I10" s="36">
        <v>0</v>
      </c>
      <c r="J10" s="37">
        <f>K10+L10</f>
        <v>11000</v>
      </c>
      <c r="K10" s="37">
        <v>11000</v>
      </c>
      <c r="L10" s="37">
        <v>0</v>
      </c>
      <c r="M10" s="39">
        <f t="shared" si="1"/>
        <v>100</v>
      </c>
      <c r="N10" s="39">
        <f t="shared" si="2"/>
        <v>100</v>
      </c>
      <c r="O10" s="39"/>
      <c r="P10" s="38">
        <f t="shared" si="4"/>
        <v>100</v>
      </c>
      <c r="Q10" s="38">
        <f>K10/E10*100</f>
        <v>100</v>
      </c>
      <c r="R10" s="36"/>
      <c r="S10" s="37">
        <v>11000</v>
      </c>
      <c r="T10" s="39">
        <f t="shared" ref="T10:T20" si="12">S10/D10*100</f>
        <v>100</v>
      </c>
      <c r="U10" s="41"/>
    </row>
    <row r="11" spans="1:21" s="9" customFormat="1" ht="63" customHeight="1">
      <c r="A11" s="1" t="s">
        <v>27</v>
      </c>
      <c r="B11" s="15" t="s">
        <v>18</v>
      </c>
      <c r="C11" s="16"/>
      <c r="D11" s="35">
        <f>SUM(D12:D20)</f>
        <v>15686520</v>
      </c>
      <c r="E11" s="35">
        <f t="shared" ref="E11:L11" si="13">SUM(E12:E20)</f>
        <v>615956</v>
      </c>
      <c r="F11" s="35">
        <f t="shared" si="13"/>
        <v>15070564</v>
      </c>
      <c r="G11" s="35">
        <f t="shared" si="13"/>
        <v>13384037</v>
      </c>
      <c r="H11" s="35">
        <f t="shared" si="13"/>
        <v>615956</v>
      </c>
      <c r="I11" s="35">
        <f t="shared" si="13"/>
        <v>12768081</v>
      </c>
      <c r="J11" s="35">
        <f t="shared" si="13"/>
        <v>11649336.730000002</v>
      </c>
      <c r="K11" s="35">
        <f t="shared" si="13"/>
        <v>615956</v>
      </c>
      <c r="L11" s="35">
        <f t="shared" si="13"/>
        <v>11033380.730000002</v>
      </c>
      <c r="M11" s="20">
        <f t="shared" si="1"/>
        <v>87.039035606371996</v>
      </c>
      <c r="N11" s="20">
        <f t="shared" si="2"/>
        <v>100</v>
      </c>
      <c r="O11" s="20">
        <f t="shared" si="3"/>
        <v>86.413774552338779</v>
      </c>
      <c r="P11" s="2">
        <f t="shared" si="4"/>
        <v>74.263359432174909</v>
      </c>
      <c r="Q11" s="2">
        <f>K11/E11*100</f>
        <v>100</v>
      </c>
      <c r="R11" s="35">
        <f t="shared" ref="R11:R18" si="14">L11/F11*100</f>
        <v>73.21146527761006</v>
      </c>
      <c r="S11" s="35">
        <f t="shared" ref="S11" si="15">SUM(S12:S20)</f>
        <v>15580897.24</v>
      </c>
      <c r="T11" s="20">
        <f t="shared" si="12"/>
        <v>99.326665442685822</v>
      </c>
      <c r="U11" s="34"/>
    </row>
    <row r="12" spans="1:21" s="8" customFormat="1" ht="33.75" customHeight="1">
      <c r="A12" s="49" t="s">
        <v>28</v>
      </c>
      <c r="B12" s="50" t="s">
        <v>19</v>
      </c>
      <c r="C12" s="40" t="s">
        <v>12</v>
      </c>
      <c r="D12" s="36">
        <f t="shared" ref="D12:D20" si="16">E12+F12</f>
        <v>151240</v>
      </c>
      <c r="E12" s="36">
        <v>0</v>
      </c>
      <c r="F12" s="36">
        <v>151240</v>
      </c>
      <c r="G12" s="36">
        <f t="shared" ref="G12:G20" si="17">H12+I12</f>
        <v>84280</v>
      </c>
      <c r="H12" s="36">
        <v>0</v>
      </c>
      <c r="I12" s="36">
        <v>84280</v>
      </c>
      <c r="J12" s="37">
        <f>K12+L12</f>
        <v>84280</v>
      </c>
      <c r="K12" s="37">
        <v>0</v>
      </c>
      <c r="L12" s="37">
        <v>84280</v>
      </c>
      <c r="M12" s="39">
        <f t="shared" si="1"/>
        <v>100</v>
      </c>
      <c r="N12" s="39"/>
      <c r="O12" s="39">
        <f t="shared" si="3"/>
        <v>100</v>
      </c>
      <c r="P12" s="37">
        <f t="shared" si="4"/>
        <v>55.725998413118226</v>
      </c>
      <c r="Q12" s="38"/>
      <c r="R12" s="36">
        <f t="shared" si="14"/>
        <v>55.725998413118226</v>
      </c>
      <c r="S12" s="37">
        <f>D12</f>
        <v>151240</v>
      </c>
      <c r="T12" s="39">
        <f t="shared" si="12"/>
        <v>100</v>
      </c>
      <c r="U12" s="41" t="s">
        <v>57</v>
      </c>
    </row>
    <row r="13" spans="1:21" s="8" customFormat="1" ht="29.25" customHeight="1">
      <c r="A13" s="49"/>
      <c r="B13" s="50"/>
      <c r="C13" s="40" t="s">
        <v>6</v>
      </c>
      <c r="D13" s="36">
        <f t="shared" si="16"/>
        <v>9779737</v>
      </c>
      <c r="E13" s="36">
        <v>0</v>
      </c>
      <c r="F13" s="36">
        <v>9779737</v>
      </c>
      <c r="G13" s="36">
        <f t="shared" si="17"/>
        <v>8555488</v>
      </c>
      <c r="H13" s="36">
        <v>0</v>
      </c>
      <c r="I13" s="36">
        <v>8555488</v>
      </c>
      <c r="J13" s="37">
        <f>K13+L13</f>
        <v>8420949.9000000004</v>
      </c>
      <c r="K13" s="36">
        <v>0</v>
      </c>
      <c r="L13" s="36">
        <v>8420949.9000000004</v>
      </c>
      <c r="M13" s="39">
        <f t="shared" si="1"/>
        <v>98.427464336341771</v>
      </c>
      <c r="N13" s="39"/>
      <c r="O13" s="39">
        <f t="shared" si="3"/>
        <v>98.427464336341771</v>
      </c>
      <c r="P13" s="37">
        <f t="shared" si="4"/>
        <v>86.10609774066522</v>
      </c>
      <c r="Q13" s="38"/>
      <c r="R13" s="36">
        <f t="shared" si="14"/>
        <v>86.10609774066522</v>
      </c>
      <c r="S13" s="37">
        <v>9779737</v>
      </c>
      <c r="T13" s="39">
        <f t="shared" si="12"/>
        <v>100</v>
      </c>
      <c r="U13" s="41" t="s">
        <v>60</v>
      </c>
    </row>
    <row r="14" spans="1:21" s="8" customFormat="1" ht="26.25" customHeight="1">
      <c r="A14" s="49"/>
      <c r="B14" s="50"/>
      <c r="C14" s="40" t="s">
        <v>11</v>
      </c>
      <c r="D14" s="36">
        <f t="shared" si="16"/>
        <v>1977647</v>
      </c>
      <c r="E14" s="36">
        <v>0</v>
      </c>
      <c r="F14" s="36">
        <v>1977647</v>
      </c>
      <c r="G14" s="36">
        <f>H14+I14</f>
        <v>1378731</v>
      </c>
      <c r="H14" s="36">
        <v>0</v>
      </c>
      <c r="I14" s="36">
        <v>1378731</v>
      </c>
      <c r="J14" s="37">
        <f t="shared" ref="J14:J20" si="18">K14+L14</f>
        <v>1275690.04</v>
      </c>
      <c r="K14" s="37">
        <v>0</v>
      </c>
      <c r="L14" s="37">
        <v>1275690.04</v>
      </c>
      <c r="M14" s="39">
        <f t="shared" si="1"/>
        <v>92.526391297504745</v>
      </c>
      <c r="N14" s="39"/>
      <c r="O14" s="39">
        <f t="shared" si="3"/>
        <v>92.526391297504745</v>
      </c>
      <c r="P14" s="37">
        <f t="shared" si="4"/>
        <v>64.505447129846743</v>
      </c>
      <c r="Q14" s="38"/>
      <c r="R14" s="36">
        <f t="shared" si="14"/>
        <v>64.505447129846743</v>
      </c>
      <c r="S14" s="37">
        <f>D14</f>
        <v>1977647</v>
      </c>
      <c r="T14" s="39">
        <f t="shared" si="12"/>
        <v>100</v>
      </c>
      <c r="U14" s="41" t="s">
        <v>56</v>
      </c>
    </row>
    <row r="15" spans="1:21" s="8" customFormat="1" ht="30" customHeight="1">
      <c r="A15" s="49"/>
      <c r="B15" s="50"/>
      <c r="C15" s="40" t="s">
        <v>7</v>
      </c>
      <c r="D15" s="36">
        <f t="shared" si="16"/>
        <v>2427130</v>
      </c>
      <c r="E15" s="36">
        <v>0</v>
      </c>
      <c r="F15" s="36">
        <v>2427130</v>
      </c>
      <c r="G15" s="36">
        <f>H15+I15</f>
        <v>2157880</v>
      </c>
      <c r="H15" s="36">
        <v>0</v>
      </c>
      <c r="I15" s="36">
        <v>2157880</v>
      </c>
      <c r="J15" s="37">
        <f t="shared" si="18"/>
        <v>700497.56</v>
      </c>
      <c r="K15" s="37">
        <v>0</v>
      </c>
      <c r="L15" s="37">
        <v>700497.56</v>
      </c>
      <c r="M15" s="39">
        <f t="shared" si="1"/>
        <v>32.462303742562149</v>
      </c>
      <c r="N15" s="39"/>
      <c r="O15" s="39">
        <f t="shared" si="3"/>
        <v>32.462303742562149</v>
      </c>
      <c r="P15" s="37">
        <f t="shared" si="4"/>
        <v>28.861147116141289</v>
      </c>
      <c r="Q15" s="38"/>
      <c r="R15" s="36">
        <f t="shared" si="14"/>
        <v>28.861147116141289</v>
      </c>
      <c r="S15" s="36">
        <v>2427130</v>
      </c>
      <c r="T15" s="39">
        <f t="shared" si="12"/>
        <v>100</v>
      </c>
      <c r="U15" s="41" t="s">
        <v>55</v>
      </c>
    </row>
    <row r="16" spans="1:21" s="8" customFormat="1" ht="25.5" customHeight="1">
      <c r="A16" s="49"/>
      <c r="B16" s="50"/>
      <c r="C16" s="18" t="s">
        <v>3</v>
      </c>
      <c r="D16" s="36">
        <f t="shared" si="16"/>
        <v>363602</v>
      </c>
      <c r="E16" s="36">
        <v>0</v>
      </c>
      <c r="F16" s="36">
        <v>363602</v>
      </c>
      <c r="G16" s="36">
        <f t="shared" si="17"/>
        <v>325771</v>
      </c>
      <c r="H16" s="36">
        <v>0</v>
      </c>
      <c r="I16" s="36">
        <v>325771</v>
      </c>
      <c r="J16" s="37">
        <f t="shared" si="18"/>
        <v>324683</v>
      </c>
      <c r="K16" s="37">
        <v>0</v>
      </c>
      <c r="L16" s="37">
        <v>324683</v>
      </c>
      <c r="M16" s="39">
        <f t="shared" si="1"/>
        <v>99.666023065282047</v>
      </c>
      <c r="N16" s="39"/>
      <c r="O16" s="39">
        <f t="shared" si="3"/>
        <v>99.666023065282047</v>
      </c>
      <c r="P16" s="37">
        <f t="shared" si="4"/>
        <v>89.296263496900451</v>
      </c>
      <c r="Q16" s="38"/>
      <c r="R16" s="36">
        <f t="shared" si="14"/>
        <v>89.296263496900451</v>
      </c>
      <c r="S16" s="36">
        <f>D16</f>
        <v>363602</v>
      </c>
      <c r="T16" s="39">
        <f t="shared" si="12"/>
        <v>100</v>
      </c>
      <c r="U16" s="41"/>
    </row>
    <row r="17" spans="1:21" s="8" customFormat="1" ht="25.5" customHeight="1">
      <c r="A17" s="49"/>
      <c r="B17" s="50"/>
      <c r="C17" s="40" t="s">
        <v>4</v>
      </c>
      <c r="D17" s="36">
        <f t="shared" si="16"/>
        <v>287100</v>
      </c>
      <c r="E17" s="36">
        <v>0</v>
      </c>
      <c r="F17" s="36">
        <v>287100</v>
      </c>
      <c r="G17" s="36">
        <f t="shared" si="17"/>
        <v>220127</v>
      </c>
      <c r="H17" s="36">
        <v>0</v>
      </c>
      <c r="I17" s="36">
        <v>220127</v>
      </c>
      <c r="J17" s="37">
        <f t="shared" si="18"/>
        <v>181477.24</v>
      </c>
      <c r="K17" s="37">
        <v>0</v>
      </c>
      <c r="L17" s="37">
        <v>181477.24</v>
      </c>
      <c r="M17" s="39">
        <f t="shared" si="1"/>
        <v>82.44206299090979</v>
      </c>
      <c r="N17" s="39"/>
      <c r="O17" s="39">
        <f t="shared" si="3"/>
        <v>82.44206299090979</v>
      </c>
      <c r="P17" s="37">
        <f t="shared" si="4"/>
        <v>63.210463253221874</v>
      </c>
      <c r="Q17" s="38"/>
      <c r="R17" s="36">
        <f t="shared" si="14"/>
        <v>63.210463253221874</v>
      </c>
      <c r="S17" s="36">
        <f>J17</f>
        <v>181477.24</v>
      </c>
      <c r="T17" s="39">
        <f t="shared" si="12"/>
        <v>63.210463253221874</v>
      </c>
      <c r="U17" s="41" t="s">
        <v>58</v>
      </c>
    </row>
    <row r="18" spans="1:21" s="8" customFormat="1" ht="24" customHeight="1">
      <c r="A18" s="49"/>
      <c r="B18" s="50"/>
      <c r="C18" s="40" t="s">
        <v>5</v>
      </c>
      <c r="D18" s="36">
        <f t="shared" si="16"/>
        <v>84108</v>
      </c>
      <c r="E18" s="36">
        <v>0</v>
      </c>
      <c r="F18" s="36">
        <v>84108</v>
      </c>
      <c r="G18" s="36">
        <f t="shared" si="17"/>
        <v>45804</v>
      </c>
      <c r="H18" s="36">
        <v>0</v>
      </c>
      <c r="I18" s="36">
        <v>45804</v>
      </c>
      <c r="J18" s="37">
        <f t="shared" si="18"/>
        <v>45802.99</v>
      </c>
      <c r="K18" s="37">
        <v>0</v>
      </c>
      <c r="L18" s="37">
        <v>45802.99</v>
      </c>
      <c r="M18" s="39">
        <f t="shared" si="1"/>
        <v>99.997794952405897</v>
      </c>
      <c r="N18" s="39"/>
      <c r="O18" s="39">
        <f t="shared" si="3"/>
        <v>99.997794952405897</v>
      </c>
      <c r="P18" s="37">
        <f t="shared" si="4"/>
        <v>54.457352451609829</v>
      </c>
      <c r="Q18" s="38"/>
      <c r="R18" s="36">
        <f t="shared" si="14"/>
        <v>54.457352451609829</v>
      </c>
      <c r="S18" s="36">
        <f>D18</f>
        <v>84108</v>
      </c>
      <c r="T18" s="39">
        <f t="shared" si="12"/>
        <v>100</v>
      </c>
      <c r="U18" s="41" t="s">
        <v>61</v>
      </c>
    </row>
    <row r="19" spans="1:21" s="8" customFormat="1" ht="94.5" customHeight="1">
      <c r="A19" s="42" t="s">
        <v>39</v>
      </c>
      <c r="B19" s="43" t="s">
        <v>31</v>
      </c>
      <c r="C19" s="40" t="s">
        <v>6</v>
      </c>
      <c r="D19" s="36">
        <f t="shared" si="16"/>
        <v>395956</v>
      </c>
      <c r="E19" s="36">
        <v>395956</v>
      </c>
      <c r="F19" s="36">
        <v>0</v>
      </c>
      <c r="G19" s="36">
        <f t="shared" si="17"/>
        <v>395956</v>
      </c>
      <c r="H19" s="36">
        <v>395956</v>
      </c>
      <c r="I19" s="36">
        <v>0</v>
      </c>
      <c r="J19" s="37">
        <f t="shared" si="18"/>
        <v>395956</v>
      </c>
      <c r="K19" s="37">
        <v>395956</v>
      </c>
      <c r="L19" s="37">
        <v>0</v>
      </c>
      <c r="M19" s="39">
        <f t="shared" si="1"/>
        <v>100</v>
      </c>
      <c r="N19" s="39">
        <f t="shared" si="2"/>
        <v>100</v>
      </c>
      <c r="O19" s="20"/>
      <c r="P19" s="37">
        <f t="shared" si="4"/>
        <v>100</v>
      </c>
      <c r="Q19" s="37">
        <f>K19/E19*100</f>
        <v>100</v>
      </c>
      <c r="R19" s="37"/>
      <c r="S19" s="37">
        <v>395956</v>
      </c>
      <c r="T19" s="39">
        <f t="shared" si="12"/>
        <v>100</v>
      </c>
      <c r="U19" s="41"/>
    </row>
    <row r="20" spans="1:21" s="8" customFormat="1" ht="61.5" customHeight="1">
      <c r="A20" s="42" t="s">
        <v>64</v>
      </c>
      <c r="B20" s="43" t="s">
        <v>14</v>
      </c>
      <c r="C20" s="40" t="s">
        <v>7</v>
      </c>
      <c r="D20" s="36">
        <f t="shared" si="16"/>
        <v>220000</v>
      </c>
      <c r="E20" s="36">
        <v>220000</v>
      </c>
      <c r="F20" s="36">
        <v>0</v>
      </c>
      <c r="G20" s="36">
        <f t="shared" si="17"/>
        <v>220000</v>
      </c>
      <c r="H20" s="36">
        <v>220000</v>
      </c>
      <c r="I20" s="36">
        <v>0</v>
      </c>
      <c r="J20" s="37">
        <f t="shared" si="18"/>
        <v>220000</v>
      </c>
      <c r="K20" s="37">
        <v>220000</v>
      </c>
      <c r="L20" s="37">
        <v>0</v>
      </c>
      <c r="M20" s="39">
        <f t="shared" si="1"/>
        <v>100</v>
      </c>
      <c r="N20" s="39">
        <f t="shared" si="2"/>
        <v>100</v>
      </c>
      <c r="O20" s="20"/>
      <c r="P20" s="37">
        <f t="shared" si="4"/>
        <v>100</v>
      </c>
      <c r="Q20" s="37">
        <f>K20/E20*100</f>
        <v>100</v>
      </c>
      <c r="R20" s="37"/>
      <c r="S20" s="37">
        <v>220000</v>
      </c>
      <c r="T20" s="39">
        <f t="shared" si="12"/>
        <v>100</v>
      </c>
      <c r="U20" s="41" t="s">
        <v>54</v>
      </c>
    </row>
    <row r="21" spans="1:21">
      <c r="A21" s="11"/>
      <c r="B21" s="8"/>
      <c r="C21" s="8"/>
      <c r="D21" s="8"/>
      <c r="E21" s="8"/>
      <c r="F21" s="8"/>
      <c r="G21" s="8"/>
      <c r="H21" s="8"/>
      <c r="I21" s="8"/>
    </row>
    <row r="22" spans="1:21">
      <c r="A22" s="11"/>
      <c r="B22" s="8"/>
      <c r="C22" s="8"/>
      <c r="D22" s="8"/>
      <c r="E22" s="8"/>
      <c r="F22" s="8"/>
      <c r="G22" s="8"/>
      <c r="H22" s="8"/>
      <c r="I22" s="8"/>
    </row>
    <row r="23" spans="1:21">
      <c r="A23" s="11"/>
      <c r="B23" s="8"/>
      <c r="C23" s="8"/>
      <c r="D23" s="8"/>
      <c r="E23" s="8"/>
      <c r="F23" s="8"/>
      <c r="G23" s="8"/>
      <c r="H23" s="8"/>
      <c r="I23" s="8"/>
    </row>
    <row r="24" spans="1:21">
      <c r="A24" s="11"/>
      <c r="B24" s="8"/>
      <c r="C24" s="8"/>
      <c r="D24" s="8"/>
      <c r="E24" s="8"/>
      <c r="F24" s="8"/>
      <c r="G24" s="8"/>
      <c r="H24" s="8"/>
      <c r="I24" s="8"/>
    </row>
    <row r="25" spans="1:21">
      <c r="A25" s="11"/>
      <c r="B25" s="8"/>
      <c r="C25" s="8"/>
      <c r="D25" s="8"/>
      <c r="E25" s="8"/>
      <c r="F25" s="8"/>
      <c r="G25" s="8"/>
      <c r="H25" s="8"/>
      <c r="I25" s="8"/>
    </row>
    <row r="26" spans="1:21">
      <c r="A26" s="11"/>
      <c r="B26" s="8"/>
      <c r="C26" s="8"/>
      <c r="D26" s="8"/>
      <c r="E26" s="8"/>
      <c r="F26" s="8"/>
      <c r="G26" s="8"/>
      <c r="H26" s="8"/>
      <c r="I26" s="8"/>
    </row>
    <row r="27" spans="1:21">
      <c r="A27" s="11"/>
      <c r="B27" s="8"/>
      <c r="C27" s="8"/>
      <c r="D27" s="8"/>
      <c r="E27" s="8"/>
      <c r="F27" s="8"/>
      <c r="G27" s="8"/>
      <c r="H27" s="8"/>
      <c r="I27" s="8"/>
    </row>
    <row r="28" spans="1:21">
      <c r="A28" s="11"/>
      <c r="B28" s="8"/>
      <c r="C28" s="8"/>
      <c r="D28" s="8"/>
      <c r="E28" s="8"/>
      <c r="F28" s="8"/>
      <c r="G28" s="8"/>
      <c r="H28" s="8"/>
      <c r="I28" s="8"/>
    </row>
    <row r="29" spans="1:21">
      <c r="A29" s="11"/>
      <c r="B29" s="8"/>
      <c r="C29" s="8"/>
      <c r="D29" s="8"/>
      <c r="E29" s="8"/>
      <c r="F29" s="8"/>
      <c r="G29" s="8"/>
      <c r="H29" s="8"/>
      <c r="I29" s="8"/>
    </row>
    <row r="30" spans="1:21">
      <c r="A30" s="11"/>
      <c r="B30" s="8"/>
      <c r="C30" s="8"/>
      <c r="D30" s="8"/>
      <c r="E30" s="8"/>
      <c r="F30" s="8"/>
      <c r="G30" s="8"/>
      <c r="H30" s="8"/>
      <c r="I30" s="8"/>
    </row>
    <row r="31" spans="1:21">
      <c r="A31" s="11"/>
      <c r="B31" s="8"/>
      <c r="C31" s="8"/>
      <c r="D31" s="8"/>
      <c r="E31" s="8"/>
      <c r="F31" s="8"/>
      <c r="G31" s="8"/>
      <c r="H31" s="8"/>
      <c r="I31" s="8"/>
    </row>
    <row r="32" spans="1:21">
      <c r="A32" s="11"/>
      <c r="B32" s="8"/>
      <c r="C32" s="8"/>
      <c r="D32" s="8"/>
      <c r="E32" s="8"/>
      <c r="F32" s="8"/>
      <c r="G32" s="8"/>
      <c r="H32" s="8"/>
      <c r="I32" s="8"/>
    </row>
    <row r="33" spans="1:9">
      <c r="A33" s="11"/>
      <c r="B33" s="8"/>
      <c r="C33" s="8"/>
      <c r="D33" s="8"/>
      <c r="E33" s="8"/>
      <c r="F33" s="8"/>
      <c r="G33" s="8"/>
      <c r="H33" s="8"/>
      <c r="I33" s="8"/>
    </row>
    <row r="34" spans="1:9">
      <c r="A34" s="11"/>
      <c r="B34" s="8"/>
      <c r="C34" s="8"/>
      <c r="D34" s="8"/>
      <c r="E34" s="8"/>
      <c r="F34" s="8"/>
      <c r="G34" s="8"/>
      <c r="H34" s="8"/>
      <c r="I34" s="8"/>
    </row>
    <row r="35" spans="1:9">
      <c r="A35" s="11"/>
      <c r="B35" s="8"/>
      <c r="C35" s="8"/>
      <c r="D35" s="8"/>
      <c r="E35" s="8"/>
      <c r="F35" s="8"/>
      <c r="G35" s="8"/>
      <c r="H35" s="8"/>
      <c r="I35" s="8"/>
    </row>
    <row r="36" spans="1:9">
      <c r="A36" s="11"/>
      <c r="B36" s="8"/>
      <c r="C36" s="8"/>
      <c r="D36" s="8"/>
      <c r="E36" s="8"/>
      <c r="F36" s="8"/>
      <c r="G36" s="8"/>
      <c r="H36" s="8"/>
      <c r="I36" s="8"/>
    </row>
    <row r="37" spans="1:9">
      <c r="A37" s="11"/>
      <c r="B37" s="8"/>
      <c r="C37" s="8"/>
      <c r="D37" s="8"/>
      <c r="E37" s="8"/>
      <c r="F37" s="8"/>
      <c r="G37" s="8"/>
      <c r="H37" s="8"/>
      <c r="I37" s="8"/>
    </row>
    <row r="38" spans="1:9">
      <c r="A38" s="11"/>
      <c r="B38" s="8"/>
      <c r="C38" s="8"/>
      <c r="D38" s="8"/>
      <c r="E38" s="8"/>
      <c r="F38" s="8"/>
      <c r="G38" s="8"/>
      <c r="H38" s="8"/>
      <c r="I38" s="8"/>
    </row>
    <row r="39" spans="1:9">
      <c r="A39" s="11"/>
      <c r="B39" s="8"/>
      <c r="C39" s="8"/>
      <c r="D39" s="8"/>
      <c r="E39" s="8"/>
      <c r="F39" s="8"/>
      <c r="G39" s="8"/>
      <c r="H39" s="8"/>
      <c r="I39" s="8"/>
    </row>
    <row r="40" spans="1:9">
      <c r="A40" s="11"/>
      <c r="B40" s="8"/>
      <c r="C40" s="8"/>
      <c r="D40" s="8"/>
      <c r="E40" s="8"/>
      <c r="F40" s="8"/>
      <c r="G40" s="8"/>
      <c r="H40" s="8"/>
      <c r="I40" s="8"/>
    </row>
    <row r="41" spans="1:9">
      <c r="A41" s="11"/>
      <c r="B41" s="8"/>
      <c r="C41" s="8"/>
      <c r="D41" s="8"/>
      <c r="E41" s="8"/>
      <c r="F41" s="8"/>
      <c r="G41" s="8"/>
      <c r="H41" s="8"/>
      <c r="I41" s="8"/>
    </row>
    <row r="42" spans="1:9">
      <c r="A42" s="11"/>
      <c r="B42" s="8"/>
      <c r="C42" s="8"/>
      <c r="D42" s="8"/>
      <c r="E42" s="8"/>
      <c r="F42" s="8"/>
      <c r="G42" s="8"/>
      <c r="H42" s="8"/>
      <c r="I42" s="8"/>
    </row>
    <row r="43" spans="1:9">
      <c r="A43" s="11"/>
      <c r="B43" s="8"/>
      <c r="C43" s="8"/>
      <c r="D43" s="8"/>
      <c r="E43" s="8"/>
      <c r="F43" s="8"/>
      <c r="G43" s="8"/>
      <c r="H43" s="8"/>
      <c r="I43" s="8"/>
    </row>
    <row r="44" spans="1:9">
      <c r="A44" s="11"/>
      <c r="B44" s="8"/>
      <c r="C44" s="8"/>
      <c r="D44" s="8"/>
      <c r="E44" s="8"/>
      <c r="F44" s="8"/>
      <c r="G44" s="8"/>
      <c r="H44" s="8"/>
      <c r="I44" s="8"/>
    </row>
    <row r="45" spans="1:9">
      <c r="A45" s="11"/>
      <c r="B45" s="8"/>
      <c r="C45" s="8"/>
      <c r="D45" s="8"/>
      <c r="E45" s="8"/>
      <c r="F45" s="8"/>
      <c r="G45" s="8"/>
      <c r="H45" s="8"/>
      <c r="I45" s="8"/>
    </row>
    <row r="46" spans="1:9">
      <c r="A46" s="11"/>
      <c r="B46" s="8"/>
      <c r="C46" s="8"/>
      <c r="D46" s="8"/>
      <c r="E46" s="8"/>
      <c r="F46" s="8"/>
      <c r="G46" s="8"/>
      <c r="H46" s="8"/>
      <c r="I46" s="8"/>
    </row>
    <row r="47" spans="1:9">
      <c r="A47" s="11"/>
      <c r="B47" s="8"/>
      <c r="C47" s="8"/>
      <c r="D47" s="8"/>
      <c r="E47" s="8"/>
      <c r="F47" s="8"/>
      <c r="G47" s="8"/>
      <c r="H47" s="8"/>
      <c r="I47" s="8"/>
    </row>
    <row r="48" spans="1:9">
      <c r="A48" s="11"/>
      <c r="B48" s="8"/>
      <c r="C48" s="8"/>
      <c r="D48" s="8"/>
      <c r="E48" s="8"/>
      <c r="F48" s="8"/>
      <c r="G48" s="8"/>
      <c r="H48" s="8"/>
      <c r="I48" s="8"/>
    </row>
    <row r="49" spans="1:9">
      <c r="A49" s="11"/>
      <c r="B49" s="8"/>
      <c r="C49" s="8"/>
      <c r="D49" s="8"/>
      <c r="E49" s="8"/>
      <c r="F49" s="8"/>
      <c r="G49" s="8"/>
      <c r="H49" s="8"/>
      <c r="I49" s="8"/>
    </row>
    <row r="50" spans="1:9">
      <c r="A50" s="11"/>
      <c r="B50" s="8"/>
      <c r="C50" s="8"/>
      <c r="D50" s="8"/>
      <c r="E50" s="8"/>
      <c r="F50" s="8"/>
      <c r="G50" s="8"/>
      <c r="H50" s="8"/>
      <c r="I50" s="8"/>
    </row>
    <row r="51" spans="1:9">
      <c r="A51" s="11"/>
      <c r="B51" s="8"/>
      <c r="C51" s="8"/>
      <c r="D51" s="8"/>
      <c r="E51" s="8"/>
      <c r="F51" s="8"/>
      <c r="G51" s="8"/>
      <c r="H51" s="8"/>
      <c r="I51" s="8"/>
    </row>
    <row r="52" spans="1:9">
      <c r="A52" s="11"/>
      <c r="B52" s="8"/>
      <c r="C52" s="8"/>
      <c r="D52" s="8"/>
      <c r="E52" s="8"/>
      <c r="F52" s="8"/>
      <c r="G52" s="8"/>
      <c r="H52" s="8"/>
      <c r="I52" s="8"/>
    </row>
    <row r="53" spans="1:9">
      <c r="A53" s="11"/>
      <c r="B53" s="8"/>
      <c r="C53" s="8"/>
      <c r="D53" s="8"/>
      <c r="E53" s="8"/>
      <c r="F53" s="8"/>
      <c r="G53" s="8"/>
      <c r="H53" s="8"/>
      <c r="I53" s="8"/>
    </row>
    <row r="54" spans="1:9">
      <c r="A54" s="11"/>
      <c r="B54" s="8"/>
      <c r="C54" s="8"/>
      <c r="D54" s="8"/>
      <c r="E54" s="8"/>
      <c r="F54" s="8"/>
      <c r="G54" s="8"/>
      <c r="H54" s="8"/>
      <c r="I54" s="8"/>
    </row>
    <row r="55" spans="1:9">
      <c r="A55" s="11"/>
      <c r="B55" s="8"/>
      <c r="C55" s="8"/>
      <c r="D55" s="8"/>
      <c r="E55" s="8"/>
      <c r="F55" s="8"/>
      <c r="G55" s="8"/>
      <c r="H55" s="8"/>
      <c r="I55" s="8"/>
    </row>
    <row r="56" spans="1:9">
      <c r="A56" s="11"/>
      <c r="B56" s="8"/>
      <c r="C56" s="8"/>
      <c r="D56" s="8"/>
      <c r="E56" s="8"/>
      <c r="F56" s="8"/>
      <c r="G56" s="8"/>
      <c r="H56" s="8"/>
      <c r="I56" s="8"/>
    </row>
    <row r="57" spans="1:9">
      <c r="A57" s="11"/>
      <c r="B57" s="8"/>
      <c r="C57" s="8"/>
      <c r="D57" s="8"/>
      <c r="E57" s="8"/>
      <c r="F57" s="8"/>
      <c r="G57" s="8"/>
      <c r="H57" s="8"/>
      <c r="I57" s="8"/>
    </row>
    <row r="58" spans="1:9">
      <c r="A58" s="11"/>
      <c r="B58" s="8"/>
      <c r="C58" s="8"/>
      <c r="D58" s="8"/>
      <c r="E58" s="8"/>
      <c r="F58" s="8"/>
      <c r="G58" s="8"/>
      <c r="H58" s="8"/>
      <c r="I58" s="8"/>
    </row>
    <row r="59" spans="1:9">
      <c r="A59" s="11"/>
      <c r="B59" s="8"/>
      <c r="C59" s="8"/>
      <c r="D59" s="8"/>
      <c r="E59" s="8"/>
      <c r="F59" s="8"/>
      <c r="G59" s="8"/>
      <c r="H59" s="8"/>
      <c r="I59" s="8"/>
    </row>
    <row r="60" spans="1:9">
      <c r="A60" s="11"/>
      <c r="B60" s="8"/>
      <c r="C60" s="8"/>
      <c r="D60" s="8"/>
      <c r="E60" s="8"/>
      <c r="F60" s="8"/>
      <c r="G60" s="8"/>
      <c r="H60" s="8"/>
      <c r="I60" s="8"/>
    </row>
    <row r="61" spans="1:9">
      <c r="A61" s="11"/>
      <c r="B61" s="8"/>
      <c r="C61" s="8"/>
      <c r="D61" s="8"/>
      <c r="E61" s="8"/>
      <c r="F61" s="8"/>
      <c r="G61" s="8"/>
      <c r="H61" s="8"/>
      <c r="I61" s="8"/>
    </row>
    <row r="62" spans="1:9">
      <c r="A62" s="11"/>
      <c r="B62" s="8"/>
      <c r="C62" s="8"/>
      <c r="D62" s="8"/>
      <c r="E62" s="8"/>
      <c r="F62" s="8"/>
      <c r="G62" s="8"/>
      <c r="H62" s="8"/>
      <c r="I62" s="8"/>
    </row>
    <row r="63" spans="1:9">
      <c r="A63" s="11"/>
      <c r="B63" s="8"/>
      <c r="C63" s="8"/>
      <c r="D63" s="8"/>
      <c r="E63" s="8"/>
      <c r="F63" s="8"/>
      <c r="G63" s="8"/>
      <c r="H63" s="8"/>
      <c r="I63" s="8"/>
    </row>
    <row r="64" spans="1:9">
      <c r="A64" s="11"/>
      <c r="B64" s="8"/>
      <c r="C64" s="8"/>
      <c r="D64" s="8"/>
      <c r="E64" s="8"/>
      <c r="F64" s="8"/>
      <c r="G64" s="8"/>
      <c r="H64" s="8"/>
      <c r="I64" s="8"/>
    </row>
    <row r="65" spans="1:9">
      <c r="A65" s="11"/>
      <c r="B65" s="8"/>
      <c r="C65" s="8"/>
      <c r="D65" s="8"/>
      <c r="E65" s="8"/>
      <c r="F65" s="8"/>
      <c r="G65" s="8"/>
      <c r="H65" s="8"/>
      <c r="I65" s="8"/>
    </row>
    <row r="66" spans="1:9">
      <c r="A66" s="11"/>
      <c r="B66" s="8"/>
      <c r="C66" s="8"/>
      <c r="D66" s="8"/>
      <c r="E66" s="8"/>
      <c r="F66" s="8"/>
      <c r="G66" s="8"/>
      <c r="H66" s="8"/>
      <c r="I66" s="8"/>
    </row>
    <row r="67" spans="1:9">
      <c r="A67" s="11"/>
      <c r="B67" s="8"/>
      <c r="C67" s="8"/>
      <c r="D67" s="8"/>
      <c r="E67" s="8"/>
      <c r="F67" s="8"/>
      <c r="G67" s="8"/>
      <c r="H67" s="8"/>
      <c r="I67" s="8"/>
    </row>
    <row r="68" spans="1:9">
      <c r="A68" s="11"/>
      <c r="B68" s="8"/>
      <c r="C68" s="8"/>
      <c r="D68" s="8"/>
      <c r="E68" s="8"/>
      <c r="F68" s="8"/>
      <c r="G68" s="8"/>
      <c r="H68" s="8"/>
      <c r="I68" s="8"/>
    </row>
    <row r="69" spans="1:9">
      <c r="A69" s="11"/>
      <c r="B69" s="8"/>
      <c r="C69" s="8"/>
      <c r="D69" s="8"/>
      <c r="E69" s="8"/>
      <c r="F69" s="8"/>
      <c r="G69" s="8"/>
      <c r="H69" s="8"/>
      <c r="I69" s="8"/>
    </row>
    <row r="70" spans="1:9">
      <c r="A70" s="11"/>
      <c r="B70" s="8"/>
      <c r="C70" s="8"/>
      <c r="D70" s="8"/>
      <c r="E70" s="8"/>
      <c r="F70" s="8"/>
      <c r="G70" s="8"/>
      <c r="H70" s="8"/>
      <c r="I70" s="8"/>
    </row>
    <row r="71" spans="1:9">
      <c r="A71" s="11"/>
      <c r="B71" s="8"/>
      <c r="C71" s="8"/>
      <c r="D71" s="8"/>
      <c r="E71" s="8"/>
      <c r="F71" s="8"/>
      <c r="G71" s="8"/>
      <c r="H71" s="8"/>
      <c r="I71" s="8"/>
    </row>
    <row r="72" spans="1:9">
      <c r="A72" s="11"/>
      <c r="B72" s="8"/>
      <c r="C72" s="8"/>
      <c r="D72" s="8"/>
      <c r="E72" s="8"/>
      <c r="F72" s="8"/>
      <c r="G72" s="8"/>
      <c r="H72" s="8"/>
      <c r="I72" s="8"/>
    </row>
    <row r="73" spans="1:9">
      <c r="A73" s="11"/>
      <c r="B73" s="8"/>
      <c r="C73" s="8"/>
      <c r="D73" s="8"/>
      <c r="E73" s="8"/>
      <c r="F73" s="8"/>
      <c r="G73" s="8"/>
      <c r="H73" s="8"/>
      <c r="I73" s="8"/>
    </row>
    <row r="74" spans="1:9">
      <c r="A74" s="11"/>
      <c r="B74" s="8"/>
      <c r="C74" s="8"/>
      <c r="D74" s="8"/>
      <c r="E74" s="8"/>
      <c r="F74" s="8"/>
      <c r="G74" s="8"/>
      <c r="H74" s="8"/>
      <c r="I74" s="8"/>
    </row>
    <row r="75" spans="1:9">
      <c r="A75" s="11"/>
      <c r="B75" s="8"/>
      <c r="C75" s="8"/>
      <c r="D75" s="8"/>
      <c r="E75" s="8"/>
      <c r="F75" s="8"/>
      <c r="G75" s="8"/>
      <c r="H75" s="8"/>
      <c r="I75" s="8"/>
    </row>
    <row r="76" spans="1:9">
      <c r="A76" s="11"/>
      <c r="B76" s="8"/>
      <c r="C76" s="8"/>
      <c r="D76" s="8"/>
      <c r="E76" s="8"/>
      <c r="F76" s="8"/>
      <c r="G76" s="8"/>
      <c r="H76" s="8"/>
      <c r="I76" s="8"/>
    </row>
    <row r="77" spans="1:9">
      <c r="A77" s="11"/>
      <c r="B77" s="8"/>
      <c r="C77" s="8"/>
      <c r="D77" s="8"/>
      <c r="E77" s="8"/>
      <c r="F77" s="8"/>
      <c r="G77" s="8"/>
      <c r="H77" s="8"/>
      <c r="I77" s="8"/>
    </row>
    <row r="78" spans="1:9">
      <c r="A78" s="11"/>
      <c r="B78" s="8"/>
      <c r="C78" s="8"/>
      <c r="D78" s="8"/>
      <c r="E78" s="8"/>
      <c r="F78" s="8"/>
      <c r="G78" s="8"/>
      <c r="H78" s="8"/>
      <c r="I78" s="8"/>
    </row>
    <row r="79" spans="1:9">
      <c r="A79" s="11"/>
      <c r="B79" s="8"/>
      <c r="C79" s="8"/>
      <c r="D79" s="8"/>
      <c r="E79" s="8"/>
      <c r="F79" s="8"/>
      <c r="G79" s="8"/>
      <c r="H79" s="8"/>
      <c r="I79" s="8"/>
    </row>
    <row r="80" spans="1:9">
      <c r="A80" s="11"/>
      <c r="B80" s="8"/>
      <c r="C80" s="8"/>
      <c r="D80" s="8"/>
      <c r="E80" s="8"/>
      <c r="F80" s="8"/>
      <c r="G80" s="8"/>
      <c r="H80" s="8"/>
      <c r="I80" s="8"/>
    </row>
    <row r="81" spans="1:9">
      <c r="A81" s="11"/>
      <c r="B81" s="8"/>
      <c r="C81" s="8"/>
      <c r="D81" s="8"/>
      <c r="E81" s="8"/>
      <c r="F81" s="8"/>
      <c r="G81" s="8"/>
      <c r="H81" s="8"/>
      <c r="I81" s="8"/>
    </row>
    <row r="82" spans="1:9">
      <c r="A82" s="11"/>
      <c r="B82" s="8"/>
      <c r="C82" s="8"/>
      <c r="D82" s="8"/>
      <c r="E82" s="8"/>
      <c r="F82" s="8"/>
      <c r="G82" s="8"/>
      <c r="H82" s="8"/>
      <c r="I82" s="8"/>
    </row>
    <row r="83" spans="1:9">
      <c r="A83" s="11"/>
      <c r="B83" s="8"/>
      <c r="C83" s="8"/>
      <c r="D83" s="8"/>
      <c r="E83" s="8"/>
      <c r="F83" s="8"/>
      <c r="G83" s="8"/>
      <c r="H83" s="8"/>
      <c r="I83" s="8"/>
    </row>
    <row r="84" spans="1:9">
      <c r="A84" s="11"/>
      <c r="B84" s="8"/>
      <c r="C84" s="8"/>
      <c r="D84" s="8"/>
      <c r="E84" s="8"/>
      <c r="F84" s="8"/>
      <c r="G84" s="8"/>
      <c r="H84" s="8"/>
      <c r="I84" s="8"/>
    </row>
    <row r="85" spans="1:9">
      <c r="A85" s="11"/>
      <c r="B85" s="8"/>
      <c r="C85" s="8"/>
      <c r="D85" s="8"/>
      <c r="E85" s="8"/>
      <c r="F85" s="8"/>
      <c r="G85" s="8"/>
      <c r="H85" s="8"/>
      <c r="I85" s="8"/>
    </row>
    <row r="86" spans="1:9">
      <c r="A86" s="11"/>
      <c r="B86" s="8"/>
      <c r="C86" s="8"/>
      <c r="D86" s="8"/>
      <c r="E86" s="8"/>
      <c r="F86" s="8"/>
      <c r="G86" s="8"/>
      <c r="H86" s="8"/>
      <c r="I86" s="8"/>
    </row>
    <row r="87" spans="1:9">
      <c r="A87" s="11"/>
      <c r="B87" s="8"/>
      <c r="C87" s="8"/>
      <c r="D87" s="8"/>
      <c r="E87" s="8"/>
      <c r="F87" s="8"/>
      <c r="G87" s="8"/>
      <c r="H87" s="8"/>
      <c r="I87" s="8"/>
    </row>
    <row r="88" spans="1:9">
      <c r="A88" s="11"/>
      <c r="B88" s="8"/>
      <c r="C88" s="8"/>
      <c r="D88" s="8"/>
      <c r="E88" s="8"/>
      <c r="F88" s="8"/>
      <c r="G88" s="8"/>
      <c r="H88" s="8"/>
      <c r="I88" s="8"/>
    </row>
    <row r="89" spans="1:9">
      <c r="A89" s="11"/>
      <c r="B89" s="8"/>
      <c r="C89" s="8"/>
      <c r="D89" s="8"/>
      <c r="E89" s="8"/>
      <c r="F89" s="8"/>
      <c r="G89" s="8"/>
      <c r="H89" s="8"/>
      <c r="I89" s="8"/>
    </row>
    <row r="90" spans="1:9">
      <c r="A90" s="11"/>
      <c r="B90" s="8"/>
      <c r="C90" s="8"/>
      <c r="D90" s="8"/>
      <c r="E90" s="8"/>
      <c r="F90" s="8"/>
      <c r="G90" s="8"/>
      <c r="H90" s="8"/>
      <c r="I90" s="8"/>
    </row>
    <row r="91" spans="1:9">
      <c r="A91" s="11"/>
      <c r="B91" s="8"/>
      <c r="C91" s="8"/>
      <c r="D91" s="8"/>
      <c r="E91" s="8"/>
      <c r="F91" s="8"/>
      <c r="G91" s="8"/>
      <c r="H91" s="8"/>
      <c r="I91" s="8"/>
    </row>
    <row r="92" spans="1:9">
      <c r="A92" s="11"/>
      <c r="B92" s="8"/>
      <c r="C92" s="8"/>
      <c r="D92" s="8"/>
      <c r="E92" s="8"/>
      <c r="F92" s="8"/>
      <c r="G92" s="8"/>
      <c r="H92" s="8"/>
      <c r="I92" s="8"/>
    </row>
    <row r="93" spans="1:9">
      <c r="A93" s="11"/>
      <c r="B93" s="8"/>
      <c r="C93" s="8"/>
      <c r="D93" s="8"/>
      <c r="E93" s="8"/>
      <c r="F93" s="8"/>
      <c r="G93" s="8"/>
      <c r="H93" s="8"/>
      <c r="I93" s="8"/>
    </row>
    <row r="94" spans="1:9">
      <c r="A94" s="11"/>
      <c r="B94" s="8"/>
      <c r="C94" s="8"/>
      <c r="D94" s="8"/>
      <c r="E94" s="8"/>
      <c r="F94" s="8"/>
      <c r="G94" s="8"/>
      <c r="H94" s="8"/>
      <c r="I94" s="8"/>
    </row>
    <row r="95" spans="1:9">
      <c r="A95" s="11"/>
      <c r="B95" s="8"/>
      <c r="C95" s="8"/>
      <c r="D95" s="8"/>
      <c r="E95" s="8"/>
      <c r="F95" s="8"/>
      <c r="G95" s="8"/>
      <c r="H95" s="8"/>
      <c r="I95" s="8"/>
    </row>
    <row r="96" spans="1:9">
      <c r="A96" s="11"/>
      <c r="B96" s="8"/>
      <c r="C96" s="8"/>
      <c r="D96" s="8"/>
      <c r="E96" s="8"/>
      <c r="F96" s="8"/>
      <c r="G96" s="8"/>
      <c r="H96" s="8"/>
      <c r="I96" s="8"/>
    </row>
    <row r="97" spans="1:9">
      <c r="A97" s="11"/>
      <c r="B97" s="8"/>
      <c r="C97" s="8"/>
      <c r="D97" s="8"/>
      <c r="E97" s="8"/>
      <c r="F97" s="8"/>
      <c r="G97" s="8"/>
      <c r="H97" s="8"/>
      <c r="I97" s="8"/>
    </row>
    <row r="98" spans="1:9">
      <c r="A98" s="11"/>
      <c r="B98" s="8"/>
      <c r="C98" s="8"/>
      <c r="D98" s="8"/>
      <c r="E98" s="8"/>
      <c r="F98" s="8"/>
      <c r="G98" s="8"/>
      <c r="H98" s="8"/>
      <c r="I98" s="8"/>
    </row>
    <row r="99" spans="1:9">
      <c r="A99" s="11"/>
      <c r="B99" s="8"/>
      <c r="C99" s="8"/>
      <c r="D99" s="8"/>
      <c r="E99" s="8"/>
      <c r="F99" s="8"/>
      <c r="G99" s="8"/>
      <c r="H99" s="8"/>
      <c r="I99" s="8"/>
    </row>
    <row r="100" spans="1:9">
      <c r="A100" s="11"/>
      <c r="B100" s="8"/>
      <c r="C100" s="8"/>
      <c r="D100" s="8"/>
      <c r="E100" s="8"/>
      <c r="F100" s="8"/>
      <c r="G100" s="8"/>
      <c r="H100" s="8"/>
      <c r="I100" s="8"/>
    </row>
    <row r="101" spans="1:9">
      <c r="A101" s="11"/>
      <c r="B101" s="8"/>
      <c r="C101" s="8"/>
      <c r="D101" s="8"/>
      <c r="E101" s="8"/>
      <c r="F101" s="8"/>
      <c r="G101" s="8"/>
      <c r="H101" s="8"/>
      <c r="I101" s="8"/>
    </row>
    <row r="102" spans="1:9">
      <c r="A102" s="11"/>
      <c r="B102" s="8"/>
      <c r="C102" s="8"/>
      <c r="D102" s="8"/>
      <c r="E102" s="8"/>
      <c r="F102" s="8"/>
      <c r="G102" s="8"/>
      <c r="H102" s="8"/>
      <c r="I102" s="8"/>
    </row>
    <row r="103" spans="1:9">
      <c r="A103" s="11"/>
      <c r="B103" s="8"/>
      <c r="C103" s="8"/>
      <c r="D103" s="8"/>
      <c r="E103" s="8"/>
      <c r="F103" s="8"/>
      <c r="G103" s="8"/>
      <c r="H103" s="8"/>
      <c r="I103" s="8"/>
    </row>
    <row r="104" spans="1:9">
      <c r="A104" s="11"/>
      <c r="B104" s="8"/>
      <c r="C104" s="8"/>
      <c r="D104" s="8"/>
      <c r="E104" s="8"/>
      <c r="F104" s="8"/>
      <c r="G104" s="8"/>
      <c r="H104" s="8"/>
      <c r="I104" s="8"/>
    </row>
    <row r="105" spans="1:9">
      <c r="A105" s="11"/>
      <c r="B105" s="8"/>
      <c r="C105" s="8"/>
      <c r="D105" s="8"/>
      <c r="E105" s="8"/>
      <c r="F105" s="8"/>
      <c r="G105" s="8"/>
      <c r="H105" s="8"/>
      <c r="I105" s="8"/>
    </row>
    <row r="106" spans="1:9">
      <c r="A106" s="11"/>
      <c r="B106" s="8"/>
      <c r="C106" s="8"/>
      <c r="D106" s="8"/>
      <c r="E106" s="8"/>
      <c r="F106" s="8"/>
      <c r="G106" s="8"/>
      <c r="H106" s="8"/>
      <c r="I106" s="8"/>
    </row>
    <row r="107" spans="1:9">
      <c r="A107" s="11"/>
      <c r="B107" s="8"/>
      <c r="C107" s="8"/>
      <c r="D107" s="8"/>
      <c r="E107" s="8"/>
      <c r="F107" s="8"/>
      <c r="G107" s="8"/>
      <c r="H107" s="8"/>
      <c r="I107" s="8"/>
    </row>
    <row r="108" spans="1:9">
      <c r="A108" s="11"/>
      <c r="B108" s="8"/>
      <c r="C108" s="8"/>
      <c r="D108" s="8"/>
      <c r="E108" s="8"/>
      <c r="F108" s="8"/>
      <c r="G108" s="8"/>
      <c r="H108" s="8"/>
      <c r="I108" s="8"/>
    </row>
    <row r="109" spans="1:9">
      <c r="A109" s="11"/>
      <c r="B109" s="8"/>
      <c r="C109" s="8"/>
      <c r="D109" s="8"/>
      <c r="E109" s="8"/>
      <c r="F109" s="8"/>
      <c r="G109" s="8"/>
      <c r="H109" s="8"/>
      <c r="I109" s="8"/>
    </row>
    <row r="110" spans="1:9">
      <c r="A110" s="11"/>
      <c r="B110" s="8"/>
      <c r="C110" s="8"/>
      <c r="D110" s="8"/>
      <c r="E110" s="8"/>
      <c r="F110" s="8"/>
      <c r="G110" s="8"/>
      <c r="H110" s="8"/>
      <c r="I110" s="8"/>
    </row>
    <row r="111" spans="1:9">
      <c r="A111" s="11"/>
      <c r="B111" s="8"/>
      <c r="C111" s="8"/>
      <c r="D111" s="8"/>
      <c r="E111" s="8"/>
      <c r="F111" s="8"/>
      <c r="G111" s="8"/>
      <c r="H111" s="8"/>
      <c r="I111" s="8"/>
    </row>
    <row r="112" spans="1:9">
      <c r="A112" s="11"/>
      <c r="B112" s="8"/>
      <c r="C112" s="8"/>
      <c r="D112" s="8"/>
      <c r="E112" s="8"/>
      <c r="F112" s="8"/>
      <c r="G112" s="8"/>
      <c r="H112" s="8"/>
      <c r="I112" s="8"/>
    </row>
    <row r="113" spans="1:9">
      <c r="A113" s="11"/>
      <c r="B113" s="8"/>
      <c r="C113" s="8"/>
      <c r="D113" s="8"/>
      <c r="E113" s="8"/>
      <c r="F113" s="8"/>
      <c r="G113" s="8"/>
      <c r="H113" s="8"/>
      <c r="I113" s="8"/>
    </row>
    <row r="114" spans="1:9">
      <c r="A114" s="11"/>
      <c r="B114" s="8"/>
      <c r="C114" s="8"/>
      <c r="D114" s="8"/>
      <c r="E114" s="8"/>
      <c r="F114" s="8"/>
      <c r="G114" s="8"/>
      <c r="H114" s="8"/>
      <c r="I114" s="8"/>
    </row>
    <row r="115" spans="1:9">
      <c r="A115" s="11"/>
      <c r="B115" s="8"/>
      <c r="C115" s="8"/>
      <c r="D115" s="8"/>
      <c r="E115" s="8"/>
      <c r="F115" s="8"/>
      <c r="G115" s="8"/>
      <c r="H115" s="8"/>
      <c r="I115" s="8"/>
    </row>
    <row r="116" spans="1:9">
      <c r="A116" s="11"/>
      <c r="B116" s="8"/>
      <c r="C116" s="8"/>
      <c r="D116" s="8"/>
      <c r="E116" s="8"/>
      <c r="F116" s="8"/>
      <c r="G116" s="8"/>
      <c r="H116" s="8"/>
      <c r="I116" s="8"/>
    </row>
    <row r="117" spans="1:9">
      <c r="A117" s="11"/>
      <c r="B117" s="8"/>
      <c r="C117" s="8"/>
      <c r="D117" s="8"/>
      <c r="E117" s="8"/>
      <c r="F117" s="8"/>
      <c r="G117" s="8"/>
      <c r="H117" s="8"/>
      <c r="I117" s="8"/>
    </row>
    <row r="118" spans="1:9">
      <c r="A118" s="11"/>
      <c r="B118" s="8"/>
      <c r="C118" s="8"/>
      <c r="D118" s="8"/>
      <c r="E118" s="8"/>
      <c r="F118" s="8"/>
      <c r="G118" s="8"/>
      <c r="H118" s="8"/>
      <c r="I118" s="8"/>
    </row>
    <row r="119" spans="1:9">
      <c r="A119" s="11"/>
      <c r="B119" s="8"/>
      <c r="C119" s="8"/>
      <c r="D119" s="8"/>
      <c r="E119" s="8"/>
      <c r="F119" s="8"/>
      <c r="G119" s="8"/>
      <c r="H119" s="8"/>
      <c r="I119" s="8"/>
    </row>
    <row r="120" spans="1:9">
      <c r="A120" s="11"/>
      <c r="B120" s="8"/>
      <c r="C120" s="8"/>
      <c r="D120" s="8"/>
      <c r="E120" s="8"/>
      <c r="F120" s="8"/>
      <c r="G120" s="8"/>
      <c r="H120" s="8"/>
      <c r="I120" s="8"/>
    </row>
    <row r="121" spans="1:9">
      <c r="A121" s="11"/>
      <c r="B121" s="8"/>
      <c r="C121" s="8"/>
      <c r="D121" s="8"/>
      <c r="E121" s="8"/>
      <c r="F121" s="8"/>
      <c r="G121" s="8"/>
      <c r="H121" s="8"/>
      <c r="I121" s="8"/>
    </row>
    <row r="122" spans="1:9">
      <c r="A122" s="11"/>
      <c r="B122" s="8"/>
      <c r="C122" s="8"/>
      <c r="D122" s="8"/>
      <c r="E122" s="8"/>
      <c r="F122" s="8"/>
      <c r="G122" s="8"/>
      <c r="H122" s="8"/>
      <c r="I122" s="8"/>
    </row>
    <row r="123" spans="1:9">
      <c r="A123" s="11"/>
      <c r="B123" s="8"/>
      <c r="C123" s="8"/>
      <c r="D123" s="8"/>
      <c r="E123" s="8"/>
      <c r="F123" s="8"/>
      <c r="G123" s="8"/>
      <c r="H123" s="8"/>
      <c r="I123" s="8"/>
    </row>
    <row r="124" spans="1:9">
      <c r="A124" s="11"/>
      <c r="B124" s="8"/>
      <c r="C124" s="8"/>
      <c r="D124" s="8"/>
      <c r="E124" s="8"/>
      <c r="F124" s="8"/>
      <c r="G124" s="8"/>
      <c r="H124" s="8"/>
      <c r="I124" s="8"/>
    </row>
    <row r="125" spans="1:9">
      <c r="A125" s="11"/>
      <c r="B125" s="8"/>
      <c r="C125" s="8"/>
      <c r="D125" s="8"/>
      <c r="E125" s="8"/>
      <c r="F125" s="8"/>
      <c r="G125" s="8"/>
      <c r="H125" s="8"/>
      <c r="I125" s="8"/>
    </row>
    <row r="126" spans="1:9">
      <c r="A126" s="11"/>
      <c r="B126" s="8"/>
      <c r="C126" s="8"/>
      <c r="D126" s="8"/>
      <c r="E126" s="8"/>
      <c r="F126" s="8"/>
      <c r="G126" s="8"/>
      <c r="H126" s="8"/>
      <c r="I126" s="8"/>
    </row>
    <row r="127" spans="1:9">
      <c r="A127" s="11"/>
      <c r="B127" s="8"/>
      <c r="C127" s="8"/>
      <c r="D127" s="8"/>
      <c r="E127" s="8"/>
      <c r="F127" s="8"/>
      <c r="G127" s="8"/>
      <c r="H127" s="8"/>
      <c r="I127" s="8"/>
    </row>
    <row r="128" spans="1:9">
      <c r="A128" s="11"/>
      <c r="B128" s="8"/>
      <c r="C128" s="8"/>
      <c r="D128" s="8"/>
      <c r="E128" s="8"/>
      <c r="F128" s="8"/>
      <c r="G128" s="8"/>
      <c r="H128" s="8"/>
      <c r="I128" s="8"/>
    </row>
    <row r="129" spans="1:9">
      <c r="A129" s="11"/>
      <c r="B129" s="8"/>
      <c r="C129" s="8"/>
      <c r="D129" s="8"/>
      <c r="E129" s="8"/>
      <c r="F129" s="8"/>
      <c r="G129" s="8"/>
      <c r="H129" s="8"/>
      <c r="I129" s="8"/>
    </row>
    <row r="130" spans="1:9">
      <c r="A130" s="11"/>
      <c r="B130" s="8"/>
      <c r="C130" s="8"/>
      <c r="D130" s="8"/>
      <c r="E130" s="8"/>
      <c r="F130" s="8"/>
      <c r="G130" s="8"/>
      <c r="H130" s="8"/>
      <c r="I130" s="8"/>
    </row>
    <row r="131" spans="1:9">
      <c r="A131" s="11"/>
      <c r="B131" s="8"/>
      <c r="C131" s="8"/>
      <c r="D131" s="8"/>
      <c r="E131" s="8"/>
      <c r="F131" s="8"/>
      <c r="G131" s="8"/>
      <c r="H131" s="8"/>
      <c r="I131" s="8"/>
    </row>
    <row r="132" spans="1:9">
      <c r="A132" s="11"/>
      <c r="B132" s="8"/>
      <c r="C132" s="8"/>
      <c r="D132" s="8"/>
      <c r="E132" s="8"/>
      <c r="F132" s="8"/>
      <c r="G132" s="8"/>
      <c r="H132" s="8"/>
      <c r="I132" s="8"/>
    </row>
    <row r="133" spans="1:9">
      <c r="A133" s="11"/>
      <c r="B133" s="8"/>
      <c r="C133" s="8"/>
      <c r="D133" s="8"/>
      <c r="E133" s="8"/>
      <c r="F133" s="8"/>
      <c r="G133" s="8"/>
      <c r="H133" s="8"/>
      <c r="I133" s="8"/>
    </row>
    <row r="134" spans="1:9">
      <c r="A134" s="11"/>
      <c r="B134" s="8"/>
      <c r="C134" s="8"/>
      <c r="D134" s="8"/>
      <c r="E134" s="8"/>
      <c r="F134" s="8"/>
      <c r="G134" s="8"/>
      <c r="H134" s="8"/>
      <c r="I134" s="8"/>
    </row>
    <row r="135" spans="1:9">
      <c r="A135" s="11"/>
      <c r="B135" s="8"/>
      <c r="C135" s="8"/>
      <c r="D135" s="8"/>
      <c r="E135" s="8"/>
      <c r="F135" s="8"/>
      <c r="G135" s="8"/>
      <c r="H135" s="8"/>
      <c r="I135" s="8"/>
    </row>
    <row r="136" spans="1:9">
      <c r="A136" s="11"/>
      <c r="B136" s="8"/>
      <c r="C136" s="8"/>
      <c r="D136" s="8"/>
      <c r="E136" s="8"/>
      <c r="F136" s="8"/>
      <c r="G136" s="8"/>
      <c r="H136" s="8"/>
      <c r="I136" s="8"/>
    </row>
    <row r="137" spans="1:9">
      <c r="A137" s="11"/>
      <c r="B137" s="8"/>
      <c r="C137" s="8"/>
      <c r="D137" s="8"/>
      <c r="E137" s="8"/>
      <c r="F137" s="8"/>
      <c r="G137" s="8"/>
      <c r="H137" s="8"/>
      <c r="I137" s="8"/>
    </row>
    <row r="138" spans="1:9">
      <c r="A138" s="11"/>
      <c r="B138" s="8"/>
      <c r="C138" s="8"/>
      <c r="D138" s="8"/>
      <c r="E138" s="8"/>
      <c r="F138" s="8"/>
      <c r="G138" s="8"/>
      <c r="H138" s="8"/>
      <c r="I138" s="8"/>
    </row>
    <row r="139" spans="1:9">
      <c r="A139" s="11"/>
      <c r="B139" s="8"/>
      <c r="C139" s="8"/>
      <c r="D139" s="8"/>
      <c r="E139" s="8"/>
      <c r="F139" s="8"/>
      <c r="G139" s="8"/>
      <c r="H139" s="8"/>
      <c r="I139" s="8"/>
    </row>
    <row r="140" spans="1:9">
      <c r="A140" s="11"/>
      <c r="B140" s="8"/>
      <c r="C140" s="8"/>
      <c r="D140" s="8"/>
      <c r="E140" s="8"/>
      <c r="F140" s="8"/>
      <c r="G140" s="8"/>
      <c r="H140" s="8"/>
      <c r="I140" s="8"/>
    </row>
    <row r="141" spans="1:9">
      <c r="A141" s="11"/>
      <c r="B141" s="8"/>
      <c r="C141" s="8"/>
      <c r="D141" s="8"/>
      <c r="E141" s="8"/>
      <c r="F141" s="8"/>
      <c r="G141" s="8"/>
      <c r="H141" s="8"/>
      <c r="I141" s="8"/>
    </row>
    <row r="142" spans="1:9">
      <c r="A142" s="11"/>
      <c r="B142" s="8"/>
      <c r="C142" s="8"/>
      <c r="D142" s="8"/>
      <c r="E142" s="8"/>
      <c r="F142" s="8"/>
      <c r="G142" s="8"/>
      <c r="H142" s="8"/>
      <c r="I142" s="8"/>
    </row>
    <row r="143" spans="1:9">
      <c r="A143" s="11"/>
      <c r="B143" s="8"/>
      <c r="C143" s="8"/>
      <c r="D143" s="8"/>
      <c r="E143" s="8"/>
      <c r="F143" s="8"/>
      <c r="G143" s="8"/>
      <c r="H143" s="8"/>
      <c r="I143" s="8"/>
    </row>
    <row r="144" spans="1:9">
      <c r="A144" s="11"/>
      <c r="B144" s="8"/>
      <c r="C144" s="8"/>
      <c r="D144" s="8"/>
      <c r="E144" s="8"/>
      <c r="F144" s="8"/>
      <c r="G144" s="8"/>
      <c r="H144" s="8"/>
      <c r="I144" s="8"/>
    </row>
    <row r="145" spans="1:9">
      <c r="A145" s="11"/>
      <c r="B145" s="8"/>
      <c r="C145" s="8"/>
      <c r="D145" s="8"/>
      <c r="E145" s="8"/>
      <c r="F145" s="8"/>
      <c r="G145" s="8"/>
      <c r="H145" s="8"/>
      <c r="I145" s="8"/>
    </row>
    <row r="146" spans="1:9">
      <c r="A146" s="11"/>
      <c r="B146" s="8"/>
      <c r="C146" s="8"/>
      <c r="D146" s="8"/>
      <c r="E146" s="8"/>
      <c r="F146" s="8"/>
      <c r="G146" s="8"/>
      <c r="H146" s="8"/>
      <c r="I146" s="8"/>
    </row>
    <row r="147" spans="1:9">
      <c r="A147" s="11"/>
      <c r="B147" s="8"/>
      <c r="C147" s="8"/>
      <c r="D147" s="8"/>
      <c r="E147" s="8"/>
      <c r="F147" s="8"/>
      <c r="G147" s="8"/>
      <c r="H147" s="8"/>
      <c r="I147" s="8"/>
    </row>
    <row r="148" spans="1:9">
      <c r="A148" s="11"/>
      <c r="B148" s="8"/>
      <c r="C148" s="8"/>
      <c r="D148" s="8"/>
      <c r="E148" s="8"/>
      <c r="F148" s="8"/>
      <c r="G148" s="8"/>
      <c r="H148" s="8"/>
      <c r="I148" s="8"/>
    </row>
    <row r="149" spans="1:9">
      <c r="A149" s="11"/>
      <c r="B149" s="8"/>
      <c r="C149" s="8"/>
      <c r="D149" s="8"/>
      <c r="E149" s="8"/>
      <c r="F149" s="8"/>
      <c r="G149" s="8"/>
      <c r="H149" s="8"/>
      <c r="I149" s="8"/>
    </row>
    <row r="150" spans="1:9">
      <c r="A150" s="11"/>
      <c r="B150" s="8"/>
      <c r="C150" s="8"/>
      <c r="D150" s="8"/>
      <c r="E150" s="8"/>
      <c r="F150" s="8"/>
      <c r="G150" s="8"/>
      <c r="H150" s="8"/>
      <c r="I150" s="8"/>
    </row>
    <row r="151" spans="1:9">
      <c r="A151" s="11"/>
      <c r="B151" s="8"/>
      <c r="C151" s="8"/>
      <c r="D151" s="8"/>
      <c r="E151" s="8"/>
      <c r="F151" s="8"/>
      <c r="G151" s="8"/>
      <c r="H151" s="8"/>
      <c r="I151" s="8"/>
    </row>
    <row r="152" spans="1:9">
      <c r="A152" s="11"/>
      <c r="B152" s="8"/>
      <c r="C152" s="8"/>
      <c r="D152" s="8"/>
      <c r="E152" s="8"/>
      <c r="F152" s="8"/>
      <c r="G152" s="8"/>
      <c r="H152" s="8"/>
      <c r="I152" s="8"/>
    </row>
    <row r="153" spans="1:9">
      <c r="A153" s="11"/>
      <c r="B153" s="8"/>
      <c r="C153" s="8"/>
      <c r="D153" s="8"/>
      <c r="E153" s="8"/>
      <c r="F153" s="8"/>
      <c r="G153" s="8"/>
      <c r="H153" s="8"/>
      <c r="I153" s="8"/>
    </row>
    <row r="154" spans="1:9">
      <c r="A154" s="11"/>
      <c r="B154" s="8"/>
      <c r="C154" s="8"/>
      <c r="D154" s="8"/>
      <c r="E154" s="8"/>
      <c r="F154" s="8"/>
      <c r="G154" s="8"/>
      <c r="H154" s="8"/>
      <c r="I154" s="8"/>
    </row>
    <row r="155" spans="1:9">
      <c r="A155" s="11"/>
      <c r="B155" s="8"/>
      <c r="C155" s="8"/>
      <c r="D155" s="8"/>
      <c r="E155" s="8"/>
      <c r="F155" s="8"/>
      <c r="G155" s="8"/>
      <c r="H155" s="8"/>
      <c r="I155" s="8"/>
    </row>
    <row r="156" spans="1:9">
      <c r="A156" s="11"/>
      <c r="B156" s="8"/>
      <c r="C156" s="8"/>
      <c r="D156" s="8"/>
      <c r="E156" s="8"/>
      <c r="F156" s="8"/>
      <c r="G156" s="8"/>
      <c r="H156" s="8"/>
      <c r="I156" s="8"/>
    </row>
    <row r="157" spans="1:9">
      <c r="A157" s="11"/>
      <c r="B157" s="8"/>
      <c r="C157" s="8"/>
      <c r="D157" s="8"/>
      <c r="E157" s="8"/>
      <c r="F157" s="8"/>
      <c r="G157" s="8"/>
      <c r="H157" s="8"/>
      <c r="I157" s="8"/>
    </row>
    <row r="158" spans="1:9">
      <c r="A158" s="11"/>
      <c r="B158" s="8"/>
      <c r="C158" s="8"/>
      <c r="D158" s="8"/>
      <c r="E158" s="8"/>
      <c r="F158" s="8"/>
      <c r="G158" s="8"/>
      <c r="H158" s="8"/>
      <c r="I158" s="8"/>
    </row>
  </sheetData>
  <mergeCells count="14">
    <mergeCell ref="U2:U3"/>
    <mergeCell ref="A1:R1"/>
    <mergeCell ref="A2:A3"/>
    <mergeCell ref="C2:C3"/>
    <mergeCell ref="D2:F2"/>
    <mergeCell ref="J2:L2"/>
    <mergeCell ref="P2:R2"/>
    <mergeCell ref="G2:I2"/>
    <mergeCell ref="M2:O2"/>
    <mergeCell ref="B5:C5"/>
    <mergeCell ref="A12:A18"/>
    <mergeCell ref="B12:B18"/>
    <mergeCell ref="S2:S3"/>
    <mergeCell ref="T2:T3"/>
  </mergeCells>
  <pageMargins left="0.19685039370078741" right="0.19685039370078741" top="0.39370078740157483" bottom="0.19685039370078741" header="0.31496062992125984" footer="0.31496062992125984"/>
  <pageSetup paperSize="8" scale="4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7"/>
  <sheetViews>
    <sheetView topLeftCell="E1" workbookViewId="0">
      <selection activeCell="D5" sqref="D5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6" width="12.28515625" customWidth="1"/>
    <col min="7" max="7" width="11.7109375" customWidth="1"/>
    <col min="8" max="8" width="9.7109375" customWidth="1"/>
    <col min="9" max="18" width="12.28515625" customWidth="1"/>
    <col min="19" max="19" width="11.140625" hidden="1" customWidth="1"/>
    <col min="20" max="20" width="11.42578125" hidden="1" customWidth="1"/>
  </cols>
  <sheetData>
    <row r="1" spans="1:20" ht="52.5" customHeight="1">
      <c r="A1" s="66" t="s">
        <v>44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ht="32.25" customHeight="1">
      <c r="A2" s="68" t="s">
        <v>0</v>
      </c>
      <c r="B2" s="22" t="s">
        <v>1</v>
      </c>
      <c r="C2" s="69" t="s">
        <v>15</v>
      </c>
      <c r="D2" s="70" t="s">
        <v>30</v>
      </c>
      <c r="E2" s="70"/>
      <c r="F2" s="70"/>
      <c r="G2" s="70" t="s">
        <v>47</v>
      </c>
      <c r="H2" s="70"/>
      <c r="I2" s="70"/>
      <c r="J2" s="71" t="s">
        <v>63</v>
      </c>
      <c r="K2" s="71"/>
      <c r="L2" s="71"/>
      <c r="M2" s="75" t="s">
        <v>49</v>
      </c>
      <c r="N2" s="76"/>
      <c r="O2" s="77"/>
      <c r="P2" s="72" t="s">
        <v>48</v>
      </c>
      <c r="Q2" s="73"/>
      <c r="R2" s="74"/>
      <c r="S2" s="78" t="s">
        <v>42</v>
      </c>
      <c r="T2" s="78" t="s">
        <v>43</v>
      </c>
    </row>
    <row r="3" spans="1:20" ht="25.5">
      <c r="A3" s="68"/>
      <c r="B3" s="23" t="s">
        <v>2</v>
      </c>
      <c r="C3" s="69"/>
      <c r="D3" s="24" t="s">
        <v>20</v>
      </c>
      <c r="E3" s="24" t="s">
        <v>21</v>
      </c>
      <c r="F3" s="24" t="s">
        <v>22</v>
      </c>
      <c r="G3" s="24" t="s">
        <v>20</v>
      </c>
      <c r="H3" s="24" t="s">
        <v>21</v>
      </c>
      <c r="I3" s="24" t="s">
        <v>22</v>
      </c>
      <c r="J3" s="24" t="s">
        <v>20</v>
      </c>
      <c r="K3" s="24" t="s">
        <v>21</v>
      </c>
      <c r="L3" s="24" t="s">
        <v>22</v>
      </c>
      <c r="M3" s="24" t="s">
        <v>20</v>
      </c>
      <c r="N3" s="25" t="s">
        <v>21</v>
      </c>
      <c r="O3" s="24" t="s">
        <v>22</v>
      </c>
      <c r="P3" s="24" t="s">
        <v>20</v>
      </c>
      <c r="Q3" s="24" t="s">
        <v>21</v>
      </c>
      <c r="R3" s="24" t="s">
        <v>22</v>
      </c>
      <c r="S3" s="79"/>
      <c r="T3" s="79"/>
    </row>
    <row r="4" spans="1:20">
      <c r="A4" s="26" t="s">
        <v>8</v>
      </c>
      <c r="B4" s="27">
        <v>2</v>
      </c>
      <c r="C4" s="28">
        <v>3</v>
      </c>
      <c r="D4" s="28">
        <v>4</v>
      </c>
      <c r="E4" s="27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28">
        <v>17</v>
      </c>
      <c r="R4" s="28">
        <v>18</v>
      </c>
      <c r="S4" s="28">
        <v>19</v>
      </c>
      <c r="T4" s="28">
        <v>20</v>
      </c>
    </row>
    <row r="5" spans="1:20" ht="70.5" customHeight="1">
      <c r="A5" s="29">
        <v>1</v>
      </c>
      <c r="B5" s="65" t="s">
        <v>45</v>
      </c>
      <c r="C5" s="65"/>
      <c r="D5" s="30">
        <f>SUM(D6:D7)</f>
        <v>9048313</v>
      </c>
      <c r="E5" s="30">
        <f>SUM(E6:E7)</f>
        <v>0</v>
      </c>
      <c r="F5" s="30">
        <f t="shared" ref="F5" si="0">SUM(F6:F7)</f>
        <v>9048313</v>
      </c>
      <c r="G5" s="30">
        <f>SUM(G6:G7)</f>
        <v>6099373</v>
      </c>
      <c r="H5" s="30">
        <f t="shared" ref="H5:I5" si="1">SUM(H6:H7)</f>
        <v>0</v>
      </c>
      <c r="I5" s="30">
        <f t="shared" si="1"/>
        <v>6099373</v>
      </c>
      <c r="J5" s="30">
        <f>SUM(J6:J7)</f>
        <v>3127240</v>
      </c>
      <c r="K5" s="30">
        <f>SUM(K6:K7)</f>
        <v>0</v>
      </c>
      <c r="L5" s="30">
        <f>SUM(L6:L7)</f>
        <v>3127240</v>
      </c>
      <c r="M5" s="30">
        <f>J5/G5*100</f>
        <v>51.27149954593694</v>
      </c>
      <c r="N5" s="30">
        <v>0</v>
      </c>
      <c r="O5" s="30">
        <f t="shared" ref="O5:O7" si="2">L5/I5*100</f>
        <v>51.27149954593694</v>
      </c>
      <c r="P5" s="30">
        <f>J5/D5*100</f>
        <v>34.561580705707243</v>
      </c>
      <c r="Q5" s="30">
        <v>0</v>
      </c>
      <c r="R5" s="30">
        <f t="shared" ref="R5:R7" si="3">L5/F5*100</f>
        <v>34.561580705707243</v>
      </c>
      <c r="S5" s="30">
        <f>SUM(S6:S7)</f>
        <v>8595897.3499999996</v>
      </c>
      <c r="T5" s="30">
        <f>S5/D5*100</f>
        <v>95</v>
      </c>
    </row>
    <row r="6" spans="1:20" ht="58.5" customHeight="1">
      <c r="A6" s="31" t="s">
        <v>9</v>
      </c>
      <c r="B6" s="32" t="s">
        <v>16</v>
      </c>
      <c r="C6" s="32" t="s">
        <v>50</v>
      </c>
      <c r="D6" s="32">
        <f t="shared" ref="D6:D7" si="4">E6+F6</f>
        <v>24540</v>
      </c>
      <c r="E6" s="32">
        <v>0</v>
      </c>
      <c r="F6" s="32">
        <v>24540</v>
      </c>
      <c r="G6" s="33">
        <f>I6+H6</f>
        <v>600</v>
      </c>
      <c r="H6" s="32">
        <v>0</v>
      </c>
      <c r="I6" s="33">
        <v>600</v>
      </c>
      <c r="J6" s="32">
        <f>K6+L6</f>
        <v>0</v>
      </c>
      <c r="K6" s="32">
        <v>0</v>
      </c>
      <c r="L6" s="32">
        <v>0</v>
      </c>
      <c r="M6" s="33">
        <f t="shared" ref="M6:M7" si="5">J6/G6*100</f>
        <v>0</v>
      </c>
      <c r="N6" s="33">
        <v>0</v>
      </c>
      <c r="O6" s="33">
        <f t="shared" si="2"/>
        <v>0</v>
      </c>
      <c r="P6" s="33">
        <f t="shared" ref="P6:P7" si="6">J6/D6*100</f>
        <v>0</v>
      </c>
      <c r="Q6" s="33">
        <v>0</v>
      </c>
      <c r="R6" s="33">
        <f t="shared" si="3"/>
        <v>0</v>
      </c>
      <c r="S6" s="33">
        <f>D6*95/100</f>
        <v>23313</v>
      </c>
      <c r="T6" s="33">
        <f t="shared" ref="T6:T7" si="7">S6/D6*100</f>
        <v>95</v>
      </c>
    </row>
    <row r="7" spans="1:20" ht="34.5" customHeight="1">
      <c r="A7" s="31" t="s">
        <v>10</v>
      </c>
      <c r="B7" s="32" t="s">
        <v>46</v>
      </c>
      <c r="C7" s="32" t="s">
        <v>50</v>
      </c>
      <c r="D7" s="32">
        <f t="shared" si="4"/>
        <v>9023773</v>
      </c>
      <c r="E7" s="32">
        <v>0</v>
      </c>
      <c r="F7" s="32">
        <v>9023773</v>
      </c>
      <c r="G7" s="33">
        <f>I7+H7</f>
        <v>6098773</v>
      </c>
      <c r="H7" s="32">
        <v>0</v>
      </c>
      <c r="I7" s="33">
        <v>6098773</v>
      </c>
      <c r="J7" s="32">
        <f t="shared" ref="J7" si="8">K7+L7</f>
        <v>3127240</v>
      </c>
      <c r="K7" s="32">
        <v>0</v>
      </c>
      <c r="L7" s="32">
        <v>3127240</v>
      </c>
      <c r="M7" s="33">
        <f t="shared" si="5"/>
        <v>51.276543658863837</v>
      </c>
      <c r="N7" s="33">
        <v>0</v>
      </c>
      <c r="O7" s="33">
        <f t="shared" si="2"/>
        <v>51.276543658863837</v>
      </c>
      <c r="P7" s="33">
        <f t="shared" si="6"/>
        <v>34.655570347348053</v>
      </c>
      <c r="Q7" s="33">
        <v>0</v>
      </c>
      <c r="R7" s="33">
        <f t="shared" si="3"/>
        <v>34.655570347348053</v>
      </c>
      <c r="S7" s="33">
        <f>D7*95/100</f>
        <v>8572584.3499999996</v>
      </c>
      <c r="T7" s="33">
        <f t="shared" si="7"/>
        <v>95</v>
      </c>
    </row>
  </sheetData>
  <mergeCells count="11">
    <mergeCell ref="B5:C5"/>
    <mergeCell ref="A1:T1"/>
    <mergeCell ref="A2:A3"/>
    <mergeCell ref="C2:C3"/>
    <mergeCell ref="D2:F2"/>
    <mergeCell ref="G2:I2"/>
    <mergeCell ref="J2:L2"/>
    <mergeCell ref="P2:R2"/>
    <mergeCell ref="M2:O2"/>
    <mergeCell ref="S2:S3"/>
    <mergeCell ref="T2:T3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2015-09-09T11:55:21Z</cp:lastPrinted>
  <dcterms:created xsi:type="dcterms:W3CDTF">2012-05-22T08:33:39Z</dcterms:created>
  <dcterms:modified xsi:type="dcterms:W3CDTF">2015-10-05T04:23:12Z</dcterms:modified>
</cp:coreProperties>
</file>