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020" windowWidth="19320" windowHeight="7800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муниципальные!$A$5:$O$20</definedName>
    <definedName name="_xlnm.Print_Titles" localSheetId="0">муниципальные!$2:$3</definedName>
    <definedName name="_xlnm.Print_Area" localSheetId="0">муниципальные!$A$1:$O$20</definedName>
  </definedNames>
  <calcPr calcId="124519"/>
</workbook>
</file>

<file path=xl/calcChain.xml><?xml version="1.0" encoding="utf-8"?>
<calcChain xmlns="http://schemas.openxmlformats.org/spreadsheetml/2006/main">
  <c r="U17" i="35"/>
  <c r="U18"/>
  <c r="T17"/>
  <c r="T18"/>
  <c r="S17"/>
  <c r="S18"/>
  <c r="J16"/>
  <c r="Q12"/>
  <c r="T12" s="1"/>
  <c r="R12"/>
  <c r="U12" s="1"/>
  <c r="Q11"/>
  <c r="R11"/>
  <c r="T11"/>
  <c r="U11"/>
  <c r="O8" i="33"/>
  <c r="N20"/>
  <c r="N19"/>
  <c r="J20"/>
  <c r="N10"/>
  <c r="E11" l="1"/>
  <c r="F11"/>
  <c r="H11"/>
  <c r="I11"/>
  <c r="K11"/>
  <c r="L11"/>
  <c r="G20"/>
  <c r="D20"/>
  <c r="M20" s="1"/>
  <c r="N11" l="1"/>
  <c r="G12"/>
  <c r="G13"/>
  <c r="G14"/>
  <c r="G15"/>
  <c r="G16"/>
  <c r="G17"/>
  <c r="G18"/>
  <c r="G19"/>
  <c r="G10"/>
  <c r="G9"/>
  <c r="G8"/>
  <c r="G7"/>
  <c r="H6"/>
  <c r="H5" s="1"/>
  <c r="I6"/>
  <c r="I5" s="1"/>
  <c r="G11" l="1"/>
  <c r="G6"/>
  <c r="O10" i="35"/>
  <c r="N10"/>
  <c r="K10"/>
  <c r="I10"/>
  <c r="H10"/>
  <c r="O17"/>
  <c r="N17"/>
  <c r="K17"/>
  <c r="I17"/>
  <c r="H17"/>
  <c r="E17"/>
  <c r="Q18"/>
  <c r="Q19"/>
  <c r="F19"/>
  <c r="D19" s="1"/>
  <c r="F18"/>
  <c r="O16"/>
  <c r="O15" s="1"/>
  <c r="N16"/>
  <c r="N15" s="1"/>
  <c r="K15"/>
  <c r="E16"/>
  <c r="E15" s="1"/>
  <c r="O13"/>
  <c r="N14"/>
  <c r="K14"/>
  <c r="K13" s="1"/>
  <c r="I13"/>
  <c r="H14"/>
  <c r="H13" s="1"/>
  <c r="F13"/>
  <c r="E13"/>
  <c r="G11"/>
  <c r="L11"/>
  <c r="J11" s="1"/>
  <c r="M11"/>
  <c r="G12"/>
  <c r="L12"/>
  <c r="J12" s="1"/>
  <c r="M12"/>
  <c r="O8"/>
  <c r="N8"/>
  <c r="R91"/>
  <c r="Q91"/>
  <c r="P91"/>
  <c r="R90"/>
  <c r="Q90"/>
  <c r="P90"/>
  <c r="O89"/>
  <c r="N89"/>
  <c r="M89"/>
  <c r="L89"/>
  <c r="K89"/>
  <c r="J89"/>
  <c r="F89"/>
  <c r="E89"/>
  <c r="D89"/>
  <c r="M19"/>
  <c r="G19"/>
  <c r="L19"/>
  <c r="J19" s="1"/>
  <c r="M18"/>
  <c r="G18"/>
  <c r="J18"/>
  <c r="N13" l="1"/>
  <c r="Q13" s="1"/>
  <c r="Q14"/>
  <c r="G5" i="33"/>
  <c r="F10" i="35"/>
  <c r="R10" s="1"/>
  <c r="U10" s="1"/>
  <c r="E10"/>
  <c r="L15"/>
  <c r="U15" s="1"/>
  <c r="E7"/>
  <c r="E6" s="1"/>
  <c r="H7"/>
  <c r="K7"/>
  <c r="D13"/>
  <c r="M17"/>
  <c r="M10"/>
  <c r="I7"/>
  <c r="H15"/>
  <c r="F7"/>
  <c r="G13"/>
  <c r="Q17"/>
  <c r="M15"/>
  <c r="T15"/>
  <c r="Q15"/>
  <c r="L10"/>
  <c r="J10" s="1"/>
  <c r="O7"/>
  <c r="O6" s="1"/>
  <c r="U14"/>
  <c r="P19"/>
  <c r="R8"/>
  <c r="M8"/>
  <c r="D9"/>
  <c r="D12"/>
  <c r="P12" s="1"/>
  <c r="S12" s="1"/>
  <c r="F17"/>
  <c r="D17" s="1"/>
  <c r="L17"/>
  <c r="J17" s="1"/>
  <c r="I15"/>
  <c r="G10"/>
  <c r="N7"/>
  <c r="R13"/>
  <c r="G17"/>
  <c r="R14"/>
  <c r="T16"/>
  <c r="M14"/>
  <c r="M16"/>
  <c r="D18"/>
  <c r="P18" s="1"/>
  <c r="J9"/>
  <c r="G8"/>
  <c r="M9"/>
  <c r="D14"/>
  <c r="G14"/>
  <c r="D11"/>
  <c r="P11" s="1"/>
  <c r="S11" s="1"/>
  <c r="R19"/>
  <c r="Q9"/>
  <c r="Q16"/>
  <c r="R18"/>
  <c r="G16"/>
  <c r="R9"/>
  <c r="T9"/>
  <c r="G9"/>
  <c r="Q8"/>
  <c r="D8"/>
  <c r="U8"/>
  <c r="J8"/>
  <c r="Q89"/>
  <c r="P89"/>
  <c r="R89"/>
  <c r="M13" l="1"/>
  <c r="K6"/>
  <c r="T7"/>
  <c r="U9"/>
  <c r="D10"/>
  <c r="P10" s="1"/>
  <c r="S10" s="1"/>
  <c r="H6"/>
  <c r="Q10"/>
  <c r="T10" s="1"/>
  <c r="D7"/>
  <c r="G15"/>
  <c r="J15"/>
  <c r="S15" s="1"/>
  <c r="U16"/>
  <c r="S16"/>
  <c r="P8"/>
  <c r="P17"/>
  <c r="G7"/>
  <c r="P13"/>
  <c r="S8"/>
  <c r="P9"/>
  <c r="L7"/>
  <c r="J7" s="1"/>
  <c r="I6"/>
  <c r="R17"/>
  <c r="N6"/>
  <c r="M6" s="1"/>
  <c r="M7"/>
  <c r="J14"/>
  <c r="S14" s="1"/>
  <c r="L13"/>
  <c r="P14"/>
  <c r="S9"/>
  <c r="Q7"/>
  <c r="R7"/>
  <c r="G6" l="1"/>
  <c r="U13"/>
  <c r="J13"/>
  <c r="S13" s="1"/>
  <c r="L6"/>
  <c r="J6" s="1"/>
  <c r="T6"/>
  <c r="Q6"/>
  <c r="U7"/>
  <c r="P7"/>
  <c r="O9" i="33"/>
  <c r="S7" i="35" l="1"/>
  <c r="U6"/>
  <c r="S6" l="1"/>
  <c r="J19" i="33" l="1"/>
  <c r="D19"/>
  <c r="M19" l="1"/>
  <c r="J8" l="1"/>
  <c r="J9"/>
  <c r="D8"/>
  <c r="D9"/>
  <c r="M8" l="1"/>
  <c r="M9"/>
  <c r="J14" l="1"/>
  <c r="J15"/>
  <c r="J16"/>
  <c r="J17"/>
  <c r="J18"/>
  <c r="J13"/>
  <c r="F16" i="35"/>
  <c r="F15" l="1"/>
  <c r="D16"/>
  <c r="P16" s="1"/>
  <c r="R16"/>
  <c r="R15" l="1"/>
  <c r="D15"/>
  <c r="P15" s="1"/>
  <c r="F6"/>
  <c r="D6" s="1"/>
  <c r="P6" l="1"/>
  <c r="R6"/>
  <c r="O7" i="33" l="1"/>
  <c r="O12" l="1"/>
  <c r="O13"/>
  <c r="O14"/>
  <c r="O15"/>
  <c r="O16"/>
  <c r="O17"/>
  <c r="O18"/>
  <c r="J12" l="1"/>
  <c r="J11" s="1"/>
  <c r="D13"/>
  <c r="D14"/>
  <c r="D15"/>
  <c r="D16"/>
  <c r="D17"/>
  <c r="D18"/>
  <c r="D12"/>
  <c r="E6"/>
  <c r="E5" s="1"/>
  <c r="F6"/>
  <c r="F5" s="1"/>
  <c r="K6"/>
  <c r="N6" s="1"/>
  <c r="L6"/>
  <c r="J10"/>
  <c r="D10"/>
  <c r="J7"/>
  <c r="D7"/>
  <c r="D11" l="1"/>
  <c r="L5"/>
  <c r="K5"/>
  <c r="N5" s="1"/>
  <c r="M7"/>
  <c r="O6"/>
  <c r="M10"/>
  <c r="D6"/>
  <c r="O11"/>
  <c r="J6"/>
  <c r="J5" l="1"/>
  <c r="M6"/>
  <c r="D5"/>
  <c r="O5"/>
  <c r="M5" l="1"/>
  <c r="M11" l="1"/>
  <c r="M18" l="1"/>
  <c r="M16"/>
  <c r="M12"/>
  <c r="M14" l="1"/>
  <c r="M17"/>
  <c r="M13"/>
  <c r="M15"/>
</calcChain>
</file>

<file path=xl/sharedStrings.xml><?xml version="1.0" encoding="utf-8"?>
<sst xmlns="http://schemas.openxmlformats.org/spreadsheetml/2006/main" count="125" uniqueCount="77">
  <si>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</si>
  <si>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</si>
  <si>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</si>
  <si>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</si>
  <si>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</si>
  <si>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</si>
  <si>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</si>
  <si>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Станция обезжелезивания 7 мкр.57/7 реестр.№ 522074</t>
  </si>
  <si>
    <t>КФКиС</t>
  </si>
  <si>
    <t>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</si>
  <si>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</si>
  <si>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</si>
  <si>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</si>
  <si>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</si>
  <si>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</si>
  <si>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</si>
  <si>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</si>
  <si>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</si>
  <si>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</si>
  <si>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</si>
  <si>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</si>
  <si>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</si>
  <si>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</si>
  <si>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</si>
  <si>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</si>
  <si>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5</t>
  </si>
  <si>
    <t>8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</si>
  <si>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</si>
  <si>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</si>
  <si>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</si>
  <si>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</si>
  <si>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</si>
  <si>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</si>
  <si>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</si>
  <si>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</si>
  <si>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</si>
  <si>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</si>
  <si>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</si>
  <si>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</si>
  <si>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</si>
  <si>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</si>
  <si>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11</t>
  </si>
  <si>
    <t>11.1</t>
  </si>
  <si>
    <t>11.1.1</t>
  </si>
  <si>
    <t>11.1.2</t>
  </si>
  <si>
    <t>11.2</t>
  </si>
  <si>
    <t>11.2.1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</si>
  <si>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</si>
  <si>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</si>
  <si>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</si>
  <si>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</si>
  <si>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</si>
  <si>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</si>
  <si>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</si>
  <si>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</si>
  <si>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</si>
  <si>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Субсидии на создание общественных спасательных постов в местах массового отдыха людей на водных объектах</t>
  </si>
  <si>
    <t>2.2.10</t>
  </si>
  <si>
    <t>2.2.11</t>
  </si>
  <si>
    <t>% исполнения  к плану года</t>
  </si>
  <si>
    <t>Улицы и внутриквартальные проезды микрорайона 11 г.Нефтеюганска (ул. Коммунальная)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</si>
  <si>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</si>
  <si>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</si>
  <si>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</si>
  <si>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</si>
  <si>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</si>
  <si>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</si>
  <si>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</si>
  <si>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</si>
  <si>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</si>
  <si>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</si>
  <si>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</si>
  <si>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Кассовый расход на 01.08.2015  (рублей)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</si>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</sst>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6" formatCode="#,##0.0"/>
  </numFmts>
  <fonts count="12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94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6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6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75"/>
  <sheetViews>
    <sheetView tabSelected="1" zoomScale="60" zoomScaleNormal="60" zoomScaleSheetLayoutView="70" workbookViewId="0">
      <pane ySplit="3" topLeftCell="A4" activePane="bottomLeft" state="frozen"/>
      <selection pane="bottomLeft" activeCell="I4" sqref="I4:O4"/>
    </sheetView>
  </sheetViews>
  <sheetFormatPr defaultColWidth="9.140625" defaultRowHeight="18.75"/>
  <cols>
    <col min="1" max="1" width="9.7109375" style="27" customWidth="1"/>
    <col min="2" max="2" width="71.140625" style="19" customWidth="1"/>
    <col min="3" max="3" width="13.140625" style="19" customWidth="1"/>
    <col min="4" max="4" width="22.85546875" style="19" customWidth="1"/>
    <col min="5" max="5" width="23" style="19" customWidth="1"/>
    <col min="6" max="8" width="22.7109375" style="19" customWidth="1"/>
    <col min="9" max="9" width="30.5703125" style="19" customWidth="1"/>
    <col min="10" max="10" width="22.85546875" style="25" customWidth="1"/>
    <col min="11" max="11" width="22" style="25" customWidth="1"/>
    <col min="12" max="12" width="22.140625" style="25" customWidth="1"/>
    <col min="13" max="13" width="13.85546875" style="26" customWidth="1"/>
    <col min="14" max="14" width="14.140625" style="26" customWidth="1"/>
    <col min="15" max="15" width="13.42578125" style="26" customWidth="1"/>
    <col min="16" max="16384" width="9.140625" style="19"/>
  </cols>
  <sheetData>
    <row r="1" spans="1:15" s="15" customFormat="1" ht="62.25" customHeight="1">
      <c r="A1" s="77" t="s">
        <v>51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16" customFormat="1" ht="52.5" customHeight="1">
      <c r="A2" s="79" t="s">
        <v>0</v>
      </c>
      <c r="B2" s="11" t="s">
        <v>1</v>
      </c>
      <c r="C2" s="80" t="s">
        <v>30</v>
      </c>
      <c r="D2" s="81" t="s">
        <v>52</v>
      </c>
      <c r="E2" s="81"/>
      <c r="F2" s="81"/>
      <c r="G2" s="81" t="s">
        <v>76</v>
      </c>
      <c r="H2" s="81"/>
      <c r="I2" s="81"/>
      <c r="J2" s="82" t="s">
        <v>72</v>
      </c>
      <c r="K2" s="82"/>
      <c r="L2" s="82"/>
      <c r="M2" s="82" t="s">
        <v>59</v>
      </c>
      <c r="N2" s="83"/>
      <c r="O2" s="83"/>
    </row>
    <row r="3" spans="1:15" s="16" customFormat="1" ht="39.75" customHeight="1">
      <c r="A3" s="79"/>
      <c r="B3" s="59" t="s">
        <v>2</v>
      </c>
      <c r="C3" s="80"/>
      <c r="D3" s="60" t="s">
        <v>34</v>
      </c>
      <c r="E3" s="60" t="s">
        <v>35</v>
      </c>
      <c r="F3" s="60" t="s">
        <v>36</v>
      </c>
      <c r="G3" s="60" t="s">
        <v>34</v>
      </c>
      <c r="H3" s="60" t="s">
        <v>35</v>
      </c>
      <c r="I3" s="60" t="s">
        <v>36</v>
      </c>
      <c r="J3" s="60" t="s">
        <v>34</v>
      </c>
      <c r="K3" s="60" t="s">
        <v>35</v>
      </c>
      <c r="L3" s="60" t="s">
        <v>36</v>
      </c>
      <c r="M3" s="60" t="s">
        <v>34</v>
      </c>
      <c r="N3" s="12" t="s">
        <v>35</v>
      </c>
      <c r="O3" s="60" t="s">
        <v>36</v>
      </c>
    </row>
    <row r="4" spans="1:15" s="16" customFormat="1" ht="21.75" customHeight="1">
      <c r="A4" s="58" t="s">
        <v>9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4">
        <v>11</v>
      </c>
      <c r="L4" s="14">
        <v>12</v>
      </c>
      <c r="M4" s="14">
        <v>13</v>
      </c>
      <c r="N4" s="14">
        <v>14</v>
      </c>
      <c r="O4" s="14">
        <v>15</v>
      </c>
    </row>
    <row r="5" spans="1:15" s="16" customFormat="1" ht="62.25" customHeight="1">
      <c r="A5" s="3" t="s">
        <v>41</v>
      </c>
      <c r="B5" s="70" t="s">
        <v>17</v>
      </c>
      <c r="C5" s="70"/>
      <c r="D5" s="7">
        <f>D6+D11</f>
        <v>58772776</v>
      </c>
      <c r="E5" s="7">
        <f t="shared" ref="E5:L5" si="0">E6+E11</f>
        <v>626956</v>
      </c>
      <c r="F5" s="7">
        <f t="shared" si="0"/>
        <v>58145820</v>
      </c>
      <c r="G5" s="7">
        <f t="shared" si="0"/>
        <v>39223162</v>
      </c>
      <c r="H5" s="7">
        <f t="shared" si="0"/>
        <v>626956</v>
      </c>
      <c r="I5" s="7">
        <f t="shared" si="0"/>
        <v>38596206</v>
      </c>
      <c r="J5" s="7">
        <f t="shared" si="0"/>
        <v>9248022.2399999984</v>
      </c>
      <c r="K5" s="7">
        <f t="shared" si="0"/>
        <v>11000</v>
      </c>
      <c r="L5" s="7">
        <f t="shared" si="0"/>
        <v>9237022.2399999984</v>
      </c>
      <c r="M5" s="7">
        <f>J5/D5*100</f>
        <v>15.735214276759699</v>
      </c>
      <c r="N5" s="7">
        <f>K5/E5*100</f>
        <v>1.7545090883570778</v>
      </c>
      <c r="O5" s="2">
        <f>L5/F5*100</f>
        <v>15.885960916881039</v>
      </c>
    </row>
    <row r="6" spans="1:15" s="16" customFormat="1" ht="69.75" customHeight="1">
      <c r="A6" s="3" t="s">
        <v>42</v>
      </c>
      <c r="B6" s="53" t="s">
        <v>31</v>
      </c>
      <c r="C6" s="53"/>
      <c r="D6" s="7">
        <f>SUM(D7:D10)</f>
        <v>37681454</v>
      </c>
      <c r="E6" s="7">
        <f t="shared" ref="E6:L6" si="1">SUM(E7:E10)</f>
        <v>11000</v>
      </c>
      <c r="F6" s="7">
        <f t="shared" si="1"/>
        <v>37670454</v>
      </c>
      <c r="G6" s="7">
        <f t="shared" si="1"/>
        <v>22939125</v>
      </c>
      <c r="H6" s="7">
        <f t="shared" si="1"/>
        <v>11000</v>
      </c>
      <c r="I6" s="7">
        <f t="shared" si="1"/>
        <v>22928125</v>
      </c>
      <c r="J6" s="7">
        <f t="shared" si="1"/>
        <v>526378.6</v>
      </c>
      <c r="K6" s="7">
        <f t="shared" si="1"/>
        <v>11000</v>
      </c>
      <c r="L6" s="7">
        <f t="shared" si="1"/>
        <v>515378.6</v>
      </c>
      <c r="M6" s="7">
        <f>J6/D6*100</f>
        <v>1.3969169024104005</v>
      </c>
      <c r="N6" s="7">
        <f>K6/E6*100</f>
        <v>100</v>
      </c>
      <c r="O6" s="2">
        <f>L6/F6*100</f>
        <v>1.3681242068386008</v>
      </c>
    </row>
    <row r="7" spans="1:15" s="16" customFormat="1" ht="55.5" customHeight="1">
      <c r="A7" s="56" t="s">
        <v>43</v>
      </c>
      <c r="B7" s="33" t="s">
        <v>61</v>
      </c>
      <c r="C7" s="30" t="s">
        <v>3</v>
      </c>
      <c r="D7" s="1">
        <f>E7+F7</f>
        <v>1141315</v>
      </c>
      <c r="E7" s="1">
        <v>0</v>
      </c>
      <c r="F7" s="1">
        <v>1141315</v>
      </c>
      <c r="G7" s="1">
        <f t="shared" ref="G7:G20" si="2">H7+I7</f>
        <v>1141315</v>
      </c>
      <c r="H7" s="1">
        <v>0</v>
      </c>
      <c r="I7" s="1">
        <v>1141315</v>
      </c>
      <c r="J7" s="9">
        <f>K7+L7</f>
        <v>157570.79999999999</v>
      </c>
      <c r="K7" s="9">
        <v>0</v>
      </c>
      <c r="L7" s="9">
        <v>157570.79999999999</v>
      </c>
      <c r="M7" s="10">
        <f>J7/D7*100</f>
        <v>13.806074571875424</v>
      </c>
      <c r="N7" s="10"/>
      <c r="O7" s="1">
        <f>L7/F7*100</f>
        <v>13.806074571875424</v>
      </c>
    </row>
    <row r="8" spans="1:15" s="16" customFormat="1" ht="60" customHeight="1">
      <c r="A8" s="56" t="s">
        <v>44</v>
      </c>
      <c r="B8" s="33" t="s">
        <v>62</v>
      </c>
      <c r="C8" s="30" t="s">
        <v>3</v>
      </c>
      <c r="D8" s="1">
        <f t="shared" ref="D8:D9" si="3">E8+F8</f>
        <v>36246939</v>
      </c>
      <c r="E8" s="1">
        <v>0</v>
      </c>
      <c r="F8" s="1">
        <v>36246939</v>
      </c>
      <c r="G8" s="1">
        <f t="shared" si="2"/>
        <v>21725610</v>
      </c>
      <c r="H8" s="1">
        <v>0</v>
      </c>
      <c r="I8" s="1">
        <v>21725610</v>
      </c>
      <c r="J8" s="9">
        <f t="shared" ref="J8:J9" si="4">K8+L8</f>
        <v>356607.8</v>
      </c>
      <c r="K8" s="9">
        <v>0</v>
      </c>
      <c r="L8" s="9">
        <v>356607.8</v>
      </c>
      <c r="M8" s="10">
        <f>J8/D8*100</f>
        <v>0.98382873102746682</v>
      </c>
      <c r="N8" s="10"/>
      <c r="O8" s="1">
        <f>L8/F8*100</f>
        <v>0.98382873102746682</v>
      </c>
    </row>
    <row r="9" spans="1:15" s="16" customFormat="1" ht="29.25" customHeight="1">
      <c r="A9" s="56" t="s">
        <v>63</v>
      </c>
      <c r="B9" s="33" t="s">
        <v>65</v>
      </c>
      <c r="C9" s="30" t="s">
        <v>16</v>
      </c>
      <c r="D9" s="1">
        <f t="shared" si="3"/>
        <v>282200</v>
      </c>
      <c r="E9" s="1">
        <v>0</v>
      </c>
      <c r="F9" s="1">
        <v>282200</v>
      </c>
      <c r="G9" s="1">
        <f t="shared" si="2"/>
        <v>61200</v>
      </c>
      <c r="H9" s="1">
        <v>0</v>
      </c>
      <c r="I9" s="1">
        <v>61200</v>
      </c>
      <c r="J9" s="9">
        <f t="shared" si="4"/>
        <v>1200</v>
      </c>
      <c r="K9" s="9">
        <v>0</v>
      </c>
      <c r="L9" s="9">
        <v>1200</v>
      </c>
      <c r="M9" s="10">
        <f>J9/D9*100</f>
        <v>0.42523033309709424</v>
      </c>
      <c r="N9" s="10"/>
      <c r="O9" s="1">
        <f>L9/F9*100</f>
        <v>0.42523033309709424</v>
      </c>
    </row>
    <row r="10" spans="1:15" s="16" customFormat="1" ht="50.25" customHeight="1">
      <c r="A10" s="56" t="s">
        <v>64</v>
      </c>
      <c r="B10" s="33" t="s">
        <v>56</v>
      </c>
      <c r="C10" s="30" t="s">
        <v>16</v>
      </c>
      <c r="D10" s="1">
        <f>E10+F10</f>
        <v>11000</v>
      </c>
      <c r="E10" s="1">
        <v>11000</v>
      </c>
      <c r="F10" s="1">
        <v>0</v>
      </c>
      <c r="G10" s="1">
        <f t="shared" si="2"/>
        <v>11000</v>
      </c>
      <c r="H10" s="1">
        <v>11000</v>
      </c>
      <c r="I10" s="1">
        <v>0</v>
      </c>
      <c r="J10" s="9">
        <f>K10+L10</f>
        <v>11000</v>
      </c>
      <c r="K10" s="9">
        <v>11000</v>
      </c>
      <c r="L10" s="9">
        <v>0</v>
      </c>
      <c r="M10" s="10">
        <f>J10/D10*100</f>
        <v>100</v>
      </c>
      <c r="N10" s="10">
        <f>K10/E10*100</f>
        <v>100</v>
      </c>
      <c r="O10" s="1"/>
    </row>
    <row r="11" spans="1:15" s="17" customFormat="1" ht="46.5" customHeight="1">
      <c r="A11" s="3" t="s">
        <v>45</v>
      </c>
      <c r="B11" s="29" t="s">
        <v>32</v>
      </c>
      <c r="C11" s="31"/>
      <c r="D11" s="2">
        <f>SUM(D12:D20)</f>
        <v>21091322</v>
      </c>
      <c r="E11" s="2">
        <f t="shared" ref="E11:L11" si="5">SUM(E12:E20)</f>
        <v>615956</v>
      </c>
      <c r="F11" s="2">
        <f t="shared" si="5"/>
        <v>20475366</v>
      </c>
      <c r="G11" s="2">
        <f t="shared" si="5"/>
        <v>16284037</v>
      </c>
      <c r="H11" s="2">
        <f t="shared" si="5"/>
        <v>615956</v>
      </c>
      <c r="I11" s="2">
        <f t="shared" si="5"/>
        <v>15668081</v>
      </c>
      <c r="J11" s="2">
        <f t="shared" si="5"/>
        <v>8721643.6399999987</v>
      </c>
      <c r="K11" s="2">
        <f t="shared" si="5"/>
        <v>0</v>
      </c>
      <c r="L11" s="2">
        <f t="shared" si="5"/>
        <v>8721643.6399999987</v>
      </c>
      <c r="M11" s="7">
        <f>J11/D11*100</f>
        <v>41.351811138249175</v>
      </c>
      <c r="N11" s="7">
        <f>K11/E11*100</f>
        <v>0</v>
      </c>
      <c r="O11" s="2">
        <f>L11/F11*100</f>
        <v>42.59578871508328</v>
      </c>
    </row>
    <row r="12" spans="1:15" s="16" customFormat="1" ht="33.75" customHeight="1">
      <c r="A12" s="73" t="s">
        <v>46</v>
      </c>
      <c r="B12" s="71" t="s">
        <v>33</v>
      </c>
      <c r="C12" s="30" t="s">
        <v>16</v>
      </c>
      <c r="D12" s="1">
        <f t="shared" ref="D12:D20" si="6">E12+F12</f>
        <v>151240</v>
      </c>
      <c r="E12" s="1">
        <v>0</v>
      </c>
      <c r="F12" s="1">
        <v>151240</v>
      </c>
      <c r="G12" s="1">
        <f t="shared" si="2"/>
        <v>84280</v>
      </c>
      <c r="H12" s="1">
        <v>0</v>
      </c>
      <c r="I12" s="1">
        <v>84280</v>
      </c>
      <c r="J12" s="9">
        <f>K12+L12</f>
        <v>64800</v>
      </c>
      <c r="K12" s="9">
        <v>0</v>
      </c>
      <c r="L12" s="9">
        <v>64800</v>
      </c>
      <c r="M12" s="9">
        <f>J12/D12*100</f>
        <v>42.845807987304944</v>
      </c>
      <c r="N12" s="10"/>
      <c r="O12" s="1">
        <f>L12/F12*100</f>
        <v>42.845807987304944</v>
      </c>
    </row>
    <row r="13" spans="1:15" s="16" customFormat="1" ht="34.5" customHeight="1">
      <c r="A13" s="73"/>
      <c r="B13" s="71"/>
      <c r="C13" s="30" t="s">
        <v>6</v>
      </c>
      <c r="D13" s="1">
        <f t="shared" si="6"/>
        <v>9779737</v>
      </c>
      <c r="E13" s="1">
        <v>0</v>
      </c>
      <c r="F13" s="1">
        <v>9779737</v>
      </c>
      <c r="G13" s="1">
        <f t="shared" si="2"/>
        <v>8555488</v>
      </c>
      <c r="H13" s="1">
        <v>0</v>
      </c>
      <c r="I13" s="1">
        <v>8555488</v>
      </c>
      <c r="J13" s="9">
        <f>K13+L13</f>
        <v>6771776.8399999999</v>
      </c>
      <c r="K13" s="1">
        <v>0</v>
      </c>
      <c r="L13" s="1">
        <v>6771776.8399999999</v>
      </c>
      <c r="M13" s="9">
        <f>J13/D13*100</f>
        <v>69.242934038001223</v>
      </c>
      <c r="N13" s="10"/>
      <c r="O13" s="1">
        <f>L13/F13*100</f>
        <v>69.242934038001223</v>
      </c>
    </row>
    <row r="14" spans="1:15" s="16" customFormat="1" ht="33" customHeight="1">
      <c r="A14" s="73"/>
      <c r="B14" s="71"/>
      <c r="C14" s="30" t="s">
        <v>11</v>
      </c>
      <c r="D14" s="1">
        <f t="shared" si="6"/>
        <v>1877249</v>
      </c>
      <c r="E14" s="1">
        <v>0</v>
      </c>
      <c r="F14" s="1">
        <v>1877249</v>
      </c>
      <c r="G14" s="1">
        <f t="shared" si="2"/>
        <v>1378731</v>
      </c>
      <c r="H14" s="1">
        <v>0</v>
      </c>
      <c r="I14" s="1">
        <v>1378731</v>
      </c>
      <c r="J14" s="9">
        <f t="shared" ref="J14:J20" si="7">K14+L14</f>
        <v>880775.26</v>
      </c>
      <c r="K14" s="9">
        <v>0</v>
      </c>
      <c r="L14" s="9">
        <v>880775.26</v>
      </c>
      <c r="M14" s="9">
        <f>J14/D14*100</f>
        <v>46.91840347231507</v>
      </c>
      <c r="N14" s="10"/>
      <c r="O14" s="1">
        <f>L14/F14*100</f>
        <v>46.91840347231507</v>
      </c>
    </row>
    <row r="15" spans="1:15" s="16" customFormat="1" ht="31.5" customHeight="1">
      <c r="A15" s="73"/>
      <c r="B15" s="71"/>
      <c r="C15" s="30" t="s">
        <v>8</v>
      </c>
      <c r="D15" s="1">
        <f t="shared" si="6"/>
        <v>2427130</v>
      </c>
      <c r="E15" s="1">
        <v>0</v>
      </c>
      <c r="F15" s="1">
        <v>2427130</v>
      </c>
      <c r="G15" s="1">
        <f t="shared" si="2"/>
        <v>2157880</v>
      </c>
      <c r="H15" s="1">
        <v>0</v>
      </c>
      <c r="I15" s="1">
        <v>2157880</v>
      </c>
      <c r="J15" s="9">
        <f t="shared" si="7"/>
        <v>524664.39</v>
      </c>
      <c r="K15" s="9">
        <v>0</v>
      </c>
      <c r="L15" s="9">
        <v>524664.39</v>
      </c>
      <c r="M15" s="9">
        <f>J15/D15*100</f>
        <v>21.616657945804306</v>
      </c>
      <c r="N15" s="10"/>
      <c r="O15" s="1">
        <f>L15/F15*100</f>
        <v>21.616657945804306</v>
      </c>
    </row>
    <row r="16" spans="1:15" s="16" customFormat="1" ht="25.5" customHeight="1">
      <c r="A16" s="73"/>
      <c r="B16" s="71"/>
      <c r="C16" s="38" t="s">
        <v>3</v>
      </c>
      <c r="D16" s="1">
        <f t="shared" si="6"/>
        <v>363602</v>
      </c>
      <c r="E16" s="1">
        <v>0</v>
      </c>
      <c r="F16" s="1">
        <v>363602</v>
      </c>
      <c r="G16" s="1">
        <f t="shared" si="2"/>
        <v>325771</v>
      </c>
      <c r="H16" s="1">
        <v>0</v>
      </c>
      <c r="I16" s="1">
        <v>325771</v>
      </c>
      <c r="J16" s="9">
        <f t="shared" si="7"/>
        <v>319183</v>
      </c>
      <c r="K16" s="9">
        <v>0</v>
      </c>
      <c r="L16" s="9">
        <v>319183</v>
      </c>
      <c r="M16" s="9">
        <f>J16/D16*100</f>
        <v>87.783620552142168</v>
      </c>
      <c r="N16" s="10"/>
      <c r="O16" s="1">
        <f>L16/F16*100</f>
        <v>87.783620552142168</v>
      </c>
    </row>
    <row r="17" spans="1:15" s="16" customFormat="1" ht="31.5" customHeight="1">
      <c r="A17" s="73"/>
      <c r="B17" s="71"/>
      <c r="C17" s="30" t="s">
        <v>4</v>
      </c>
      <c r="D17" s="1">
        <f t="shared" si="6"/>
        <v>5792300</v>
      </c>
      <c r="E17" s="1">
        <v>0</v>
      </c>
      <c r="F17" s="1">
        <v>5792300</v>
      </c>
      <c r="G17" s="1">
        <f t="shared" si="2"/>
        <v>3120127</v>
      </c>
      <c r="H17" s="1">
        <v>0</v>
      </c>
      <c r="I17" s="1">
        <v>3120127</v>
      </c>
      <c r="J17" s="9">
        <f t="shared" si="7"/>
        <v>126929.16</v>
      </c>
      <c r="K17" s="9">
        <v>0</v>
      </c>
      <c r="L17" s="9">
        <v>126929.16</v>
      </c>
      <c r="M17" s="9">
        <f>J17/D17*100</f>
        <v>2.1913429898313281</v>
      </c>
      <c r="N17" s="10"/>
      <c r="O17" s="1">
        <f>L17/F17*100</f>
        <v>2.1913429898313281</v>
      </c>
    </row>
    <row r="18" spans="1:15" s="16" customFormat="1" ht="31.5" customHeight="1">
      <c r="A18" s="73"/>
      <c r="B18" s="71"/>
      <c r="C18" s="30" t="s">
        <v>5</v>
      </c>
      <c r="D18" s="1">
        <f t="shared" si="6"/>
        <v>84108</v>
      </c>
      <c r="E18" s="1">
        <v>0</v>
      </c>
      <c r="F18" s="1">
        <v>84108</v>
      </c>
      <c r="G18" s="1">
        <f t="shared" si="2"/>
        <v>45804</v>
      </c>
      <c r="H18" s="1">
        <v>0</v>
      </c>
      <c r="I18" s="1">
        <v>45804</v>
      </c>
      <c r="J18" s="9">
        <f t="shared" si="7"/>
        <v>33514.99</v>
      </c>
      <c r="K18" s="9">
        <v>0</v>
      </c>
      <c r="L18" s="9">
        <v>33514.99</v>
      </c>
      <c r="M18" s="9">
        <f>J18/D18*100</f>
        <v>39.847565035430634</v>
      </c>
      <c r="N18" s="10"/>
      <c r="O18" s="1">
        <f>L18/F18*100</f>
        <v>39.847565035430634</v>
      </c>
    </row>
    <row r="19" spans="1:15" s="16" customFormat="1" ht="60" customHeight="1">
      <c r="A19" s="56" t="s">
        <v>66</v>
      </c>
      <c r="B19" s="54" t="s">
        <v>54</v>
      </c>
      <c r="C19" s="30" t="s">
        <v>6</v>
      </c>
      <c r="D19" s="1">
        <f t="shared" si="6"/>
        <v>395956</v>
      </c>
      <c r="E19" s="1">
        <v>395956</v>
      </c>
      <c r="F19" s="1">
        <v>0</v>
      </c>
      <c r="G19" s="1">
        <f t="shared" si="2"/>
        <v>395956</v>
      </c>
      <c r="H19" s="1">
        <v>395956</v>
      </c>
      <c r="I19" s="1">
        <v>0</v>
      </c>
      <c r="J19" s="9">
        <f t="shared" si="7"/>
        <v>0</v>
      </c>
      <c r="K19" s="9">
        <v>0</v>
      </c>
      <c r="L19" s="9">
        <v>0</v>
      </c>
      <c r="M19" s="9">
        <f>J19/D19*100</f>
        <v>0</v>
      </c>
      <c r="N19" s="9">
        <f>K19/E19*100</f>
        <v>0</v>
      </c>
      <c r="O19" s="9"/>
    </row>
    <row r="20" spans="1:15" s="16" customFormat="1" ht="60" customHeight="1">
      <c r="A20" s="56"/>
      <c r="B20" s="54" t="s">
        <v>28</v>
      </c>
      <c r="C20" s="30" t="s">
        <v>8</v>
      </c>
      <c r="D20" s="1">
        <f t="shared" si="6"/>
        <v>220000</v>
      </c>
      <c r="E20" s="1">
        <v>220000</v>
      </c>
      <c r="F20" s="1">
        <v>0</v>
      </c>
      <c r="G20" s="1">
        <f t="shared" si="2"/>
        <v>220000</v>
      </c>
      <c r="H20" s="1">
        <v>220000</v>
      </c>
      <c r="I20" s="1">
        <v>0</v>
      </c>
      <c r="J20" s="9">
        <f t="shared" si="7"/>
        <v>0</v>
      </c>
      <c r="K20" s="9">
        <v>0</v>
      </c>
      <c r="L20" s="9">
        <v>0</v>
      </c>
      <c r="M20" s="9">
        <f>J20/D20*100</f>
        <v>0</v>
      </c>
      <c r="N20" s="9">
        <f>K20/E20*100</f>
        <v>0</v>
      </c>
      <c r="O20" s="9"/>
    </row>
    <row r="21" spans="1:15">
      <c r="A21" s="24"/>
      <c r="B21" s="16"/>
      <c r="C21" s="16"/>
      <c r="D21" s="16"/>
      <c r="E21" s="16"/>
      <c r="F21" s="16"/>
      <c r="G21" s="16"/>
      <c r="H21" s="16"/>
      <c r="I21" s="16"/>
    </row>
    <row r="22" spans="1:15">
      <c r="A22" s="24"/>
      <c r="B22" s="16"/>
      <c r="C22" s="16"/>
      <c r="D22" s="16"/>
      <c r="E22" s="16"/>
      <c r="F22" s="16"/>
      <c r="G22" s="16"/>
      <c r="H22" s="16"/>
      <c r="I22" s="16"/>
    </row>
    <row r="23" spans="1:15">
      <c r="A23" s="24"/>
      <c r="B23" s="16"/>
      <c r="C23" s="16"/>
      <c r="D23" s="16"/>
      <c r="E23" s="16"/>
      <c r="F23" s="16"/>
      <c r="G23" s="16"/>
      <c r="H23" s="16"/>
      <c r="I23" s="16"/>
    </row>
    <row r="24" spans="1:15">
      <c r="A24" s="24"/>
      <c r="B24" s="16"/>
      <c r="C24" s="16"/>
      <c r="D24" s="16"/>
      <c r="E24" s="16"/>
      <c r="F24" s="16"/>
      <c r="G24" s="16"/>
      <c r="H24" s="16"/>
      <c r="I24" s="16"/>
    </row>
    <row r="25" spans="1:15">
      <c r="A25" s="24"/>
      <c r="B25" s="16"/>
      <c r="C25" s="16"/>
      <c r="D25" s="16"/>
      <c r="E25" s="16"/>
      <c r="F25" s="16"/>
      <c r="G25" s="16"/>
      <c r="H25" s="16"/>
      <c r="I25" s="16"/>
    </row>
    <row r="26" spans="1:15">
      <c r="A26" s="24"/>
      <c r="B26" s="16"/>
      <c r="C26" s="16"/>
      <c r="D26" s="16"/>
      <c r="E26" s="16"/>
      <c r="F26" s="16"/>
      <c r="G26" s="16"/>
      <c r="H26" s="16"/>
      <c r="I26" s="16"/>
    </row>
    <row r="27" spans="1:15">
      <c r="A27" s="24"/>
      <c r="B27" s="16"/>
      <c r="C27" s="16"/>
      <c r="D27" s="16"/>
      <c r="E27" s="16"/>
      <c r="F27" s="16"/>
      <c r="G27" s="16"/>
      <c r="H27" s="16"/>
      <c r="I27" s="16"/>
    </row>
    <row r="28" spans="1:15">
      <c r="A28" s="24"/>
      <c r="B28" s="16"/>
      <c r="C28" s="16"/>
      <c r="D28" s="16"/>
      <c r="E28" s="16"/>
      <c r="F28" s="16"/>
      <c r="G28" s="16"/>
      <c r="H28" s="16"/>
      <c r="I28" s="16"/>
    </row>
    <row r="29" spans="1:15">
      <c r="A29" s="24"/>
      <c r="B29" s="16"/>
      <c r="C29" s="16"/>
      <c r="D29" s="16"/>
      <c r="E29" s="16"/>
      <c r="F29" s="16"/>
      <c r="G29" s="16"/>
      <c r="H29" s="16"/>
      <c r="I29" s="16"/>
    </row>
    <row r="30" spans="1:15">
      <c r="A30" s="24"/>
      <c r="B30" s="16"/>
      <c r="C30" s="16"/>
      <c r="D30" s="16"/>
      <c r="E30" s="16"/>
      <c r="F30" s="16"/>
      <c r="G30" s="16"/>
      <c r="H30" s="16"/>
      <c r="I30" s="16"/>
    </row>
    <row r="31" spans="1:15">
      <c r="A31" s="24"/>
      <c r="B31" s="16"/>
      <c r="C31" s="16"/>
      <c r="D31" s="16"/>
      <c r="E31" s="16"/>
      <c r="F31" s="16"/>
      <c r="G31" s="16"/>
      <c r="H31" s="16"/>
      <c r="I31" s="16"/>
    </row>
    <row r="32" spans="1:15">
      <c r="A32" s="24"/>
      <c r="B32" s="16"/>
      <c r="C32" s="16"/>
      <c r="D32" s="16"/>
      <c r="E32" s="16"/>
      <c r="F32" s="16"/>
      <c r="G32" s="16"/>
      <c r="H32" s="16"/>
      <c r="I32" s="16"/>
    </row>
    <row r="33" spans="1:9">
      <c r="A33" s="24"/>
      <c r="B33" s="16"/>
      <c r="C33" s="16"/>
      <c r="D33" s="16"/>
      <c r="E33" s="16"/>
      <c r="F33" s="16"/>
      <c r="G33" s="16"/>
      <c r="H33" s="16"/>
      <c r="I33" s="16"/>
    </row>
    <row r="34" spans="1:9">
      <c r="A34" s="24"/>
      <c r="B34" s="16"/>
      <c r="C34" s="16"/>
      <c r="D34" s="16"/>
      <c r="E34" s="16"/>
      <c r="F34" s="16"/>
      <c r="G34" s="16"/>
      <c r="H34" s="16"/>
      <c r="I34" s="16"/>
    </row>
    <row r="35" spans="1:9">
      <c r="A35" s="24"/>
      <c r="B35" s="16"/>
      <c r="C35" s="16"/>
      <c r="D35" s="16"/>
      <c r="E35" s="16"/>
      <c r="F35" s="16"/>
      <c r="G35" s="16"/>
      <c r="H35" s="16"/>
      <c r="I35" s="16"/>
    </row>
    <row r="36" spans="1:9">
      <c r="A36" s="24"/>
      <c r="B36" s="16"/>
      <c r="C36" s="16"/>
      <c r="D36" s="16"/>
      <c r="E36" s="16"/>
      <c r="F36" s="16"/>
      <c r="G36" s="16"/>
      <c r="H36" s="16"/>
      <c r="I36" s="16"/>
    </row>
    <row r="37" spans="1:9">
      <c r="A37" s="24"/>
      <c r="B37" s="16"/>
      <c r="C37" s="16"/>
      <c r="D37" s="16"/>
      <c r="E37" s="16"/>
      <c r="F37" s="16"/>
      <c r="G37" s="16"/>
      <c r="H37" s="16"/>
      <c r="I37" s="16"/>
    </row>
    <row r="38" spans="1:9">
      <c r="A38" s="24"/>
      <c r="B38" s="16"/>
      <c r="C38" s="16"/>
      <c r="D38" s="16"/>
      <c r="E38" s="16"/>
      <c r="F38" s="16"/>
      <c r="G38" s="16"/>
      <c r="H38" s="16"/>
      <c r="I38" s="16"/>
    </row>
    <row r="39" spans="1:9">
      <c r="A39" s="24"/>
      <c r="B39" s="16"/>
      <c r="C39" s="16"/>
      <c r="D39" s="16"/>
      <c r="E39" s="16"/>
      <c r="F39" s="16"/>
      <c r="G39" s="16"/>
      <c r="H39" s="16"/>
      <c r="I39" s="16"/>
    </row>
    <row r="40" spans="1:9">
      <c r="A40" s="24"/>
      <c r="B40" s="16"/>
      <c r="C40" s="16"/>
      <c r="D40" s="16"/>
      <c r="E40" s="16"/>
      <c r="F40" s="16"/>
      <c r="G40" s="16"/>
      <c r="H40" s="16"/>
      <c r="I40" s="16"/>
    </row>
    <row r="41" spans="1:9">
      <c r="A41" s="24"/>
      <c r="B41" s="16"/>
      <c r="C41" s="16"/>
      <c r="D41" s="16"/>
      <c r="E41" s="16"/>
      <c r="F41" s="16"/>
      <c r="G41" s="16"/>
      <c r="H41" s="16"/>
      <c r="I41" s="16"/>
    </row>
    <row r="42" spans="1:9">
      <c r="A42" s="24"/>
      <c r="B42" s="16"/>
      <c r="C42" s="16"/>
      <c r="D42" s="16"/>
      <c r="E42" s="16"/>
      <c r="F42" s="16"/>
      <c r="G42" s="16"/>
      <c r="H42" s="16"/>
      <c r="I42" s="16"/>
    </row>
    <row r="43" spans="1:9">
      <c r="A43" s="24"/>
      <c r="B43" s="16"/>
      <c r="C43" s="16"/>
      <c r="D43" s="16"/>
      <c r="E43" s="16"/>
      <c r="F43" s="16"/>
      <c r="G43" s="16"/>
      <c r="H43" s="16"/>
      <c r="I43" s="16"/>
    </row>
    <row r="44" spans="1:9">
      <c r="A44" s="24"/>
      <c r="B44" s="16"/>
      <c r="C44" s="16"/>
      <c r="D44" s="16"/>
      <c r="E44" s="16"/>
      <c r="F44" s="16"/>
      <c r="G44" s="16"/>
      <c r="H44" s="16"/>
      <c r="I44" s="16"/>
    </row>
    <row r="45" spans="1:9">
      <c r="A45" s="24"/>
      <c r="B45" s="16"/>
      <c r="C45" s="16"/>
      <c r="D45" s="16"/>
      <c r="E45" s="16"/>
      <c r="F45" s="16"/>
      <c r="G45" s="16"/>
      <c r="H45" s="16"/>
      <c r="I45" s="16"/>
    </row>
    <row r="46" spans="1:9">
      <c r="A46" s="24"/>
      <c r="B46" s="16"/>
      <c r="C46" s="16"/>
      <c r="D46" s="16"/>
      <c r="E46" s="16"/>
      <c r="F46" s="16"/>
      <c r="G46" s="16"/>
      <c r="H46" s="16"/>
      <c r="I46" s="16"/>
    </row>
    <row r="47" spans="1:9">
      <c r="A47" s="24"/>
      <c r="B47" s="16"/>
      <c r="C47" s="16"/>
      <c r="D47" s="16"/>
      <c r="E47" s="16"/>
      <c r="F47" s="16"/>
      <c r="G47" s="16"/>
      <c r="H47" s="16"/>
      <c r="I47" s="16"/>
    </row>
    <row r="48" spans="1:9">
      <c r="A48" s="24"/>
      <c r="B48" s="16"/>
      <c r="C48" s="16"/>
      <c r="D48" s="16"/>
      <c r="E48" s="16"/>
      <c r="F48" s="16"/>
      <c r="G48" s="16"/>
      <c r="H48" s="16"/>
      <c r="I48" s="16"/>
    </row>
    <row r="49" spans="1:9">
      <c r="A49" s="24"/>
      <c r="B49" s="16"/>
      <c r="C49" s="16"/>
      <c r="D49" s="16"/>
      <c r="E49" s="16"/>
      <c r="F49" s="16"/>
      <c r="G49" s="16"/>
      <c r="H49" s="16"/>
      <c r="I49" s="16"/>
    </row>
    <row r="50" spans="1:9">
      <c r="A50" s="24"/>
      <c r="B50" s="16"/>
      <c r="C50" s="16"/>
      <c r="D50" s="16"/>
      <c r="E50" s="16"/>
      <c r="F50" s="16"/>
      <c r="G50" s="16"/>
      <c r="H50" s="16"/>
      <c r="I50" s="16"/>
    </row>
    <row r="51" spans="1:9">
      <c r="A51" s="24"/>
      <c r="B51" s="16"/>
      <c r="C51" s="16"/>
      <c r="D51" s="16"/>
      <c r="E51" s="16"/>
      <c r="F51" s="16"/>
      <c r="G51" s="16"/>
      <c r="H51" s="16"/>
      <c r="I51" s="16"/>
    </row>
    <row r="52" spans="1:9">
      <c r="A52" s="24"/>
      <c r="B52" s="16"/>
      <c r="C52" s="16"/>
      <c r="D52" s="16"/>
      <c r="E52" s="16"/>
      <c r="F52" s="16"/>
      <c r="G52" s="16"/>
      <c r="H52" s="16"/>
      <c r="I52" s="16"/>
    </row>
    <row r="53" spans="1:9">
      <c r="A53" s="24"/>
      <c r="B53" s="16"/>
      <c r="C53" s="16"/>
      <c r="D53" s="16"/>
      <c r="E53" s="16"/>
      <c r="F53" s="16"/>
      <c r="G53" s="16"/>
      <c r="H53" s="16"/>
      <c r="I53" s="16"/>
    </row>
    <row r="54" spans="1:9">
      <c r="A54" s="24"/>
      <c r="B54" s="16"/>
      <c r="C54" s="16"/>
      <c r="D54" s="16"/>
      <c r="E54" s="16"/>
      <c r="F54" s="16"/>
      <c r="G54" s="16"/>
      <c r="H54" s="16"/>
      <c r="I54" s="16"/>
    </row>
    <row r="55" spans="1:9">
      <c r="A55" s="24"/>
      <c r="B55" s="16"/>
      <c r="C55" s="16"/>
      <c r="D55" s="16"/>
      <c r="E55" s="16"/>
      <c r="F55" s="16"/>
      <c r="G55" s="16"/>
      <c r="H55" s="16"/>
      <c r="I55" s="16"/>
    </row>
    <row r="56" spans="1:9">
      <c r="A56" s="24"/>
      <c r="B56" s="16"/>
      <c r="C56" s="16"/>
      <c r="D56" s="16"/>
      <c r="E56" s="16"/>
      <c r="F56" s="16"/>
      <c r="G56" s="16"/>
      <c r="H56" s="16"/>
      <c r="I56" s="16"/>
    </row>
    <row r="57" spans="1:9">
      <c r="A57" s="24"/>
      <c r="B57" s="16"/>
      <c r="C57" s="16"/>
      <c r="D57" s="16"/>
      <c r="E57" s="16"/>
      <c r="F57" s="16"/>
      <c r="G57" s="16"/>
      <c r="H57" s="16"/>
      <c r="I57" s="16"/>
    </row>
    <row r="58" spans="1:9">
      <c r="A58" s="24"/>
      <c r="B58" s="16"/>
      <c r="C58" s="16"/>
      <c r="D58" s="16"/>
      <c r="E58" s="16"/>
      <c r="F58" s="16"/>
      <c r="G58" s="16"/>
      <c r="H58" s="16"/>
      <c r="I58" s="16"/>
    </row>
    <row r="59" spans="1:9">
      <c r="A59" s="24"/>
      <c r="B59" s="16"/>
      <c r="C59" s="16"/>
      <c r="D59" s="16"/>
      <c r="E59" s="16"/>
      <c r="F59" s="16"/>
      <c r="G59" s="16"/>
      <c r="H59" s="16"/>
      <c r="I59" s="16"/>
    </row>
    <row r="60" spans="1:9">
      <c r="A60" s="24"/>
      <c r="B60" s="16"/>
      <c r="C60" s="16"/>
      <c r="D60" s="16"/>
      <c r="E60" s="16"/>
      <c r="F60" s="16"/>
      <c r="G60" s="16"/>
      <c r="H60" s="16"/>
      <c r="I60" s="16"/>
    </row>
    <row r="61" spans="1:9">
      <c r="A61" s="24"/>
      <c r="B61" s="16"/>
      <c r="C61" s="16"/>
      <c r="D61" s="16"/>
      <c r="E61" s="16"/>
      <c r="F61" s="16"/>
      <c r="G61" s="16"/>
      <c r="H61" s="16"/>
      <c r="I61" s="16"/>
    </row>
    <row r="62" spans="1:9">
      <c r="A62" s="24"/>
      <c r="B62" s="16"/>
      <c r="C62" s="16"/>
      <c r="D62" s="16"/>
      <c r="E62" s="16"/>
      <c r="F62" s="16"/>
      <c r="G62" s="16"/>
      <c r="H62" s="16"/>
      <c r="I62" s="16"/>
    </row>
    <row r="63" spans="1:9">
      <c r="A63" s="24"/>
      <c r="B63" s="16"/>
      <c r="C63" s="16"/>
      <c r="D63" s="16"/>
      <c r="E63" s="16"/>
      <c r="F63" s="16"/>
      <c r="G63" s="16"/>
      <c r="H63" s="16"/>
      <c r="I63" s="16"/>
    </row>
    <row r="64" spans="1:9">
      <c r="A64" s="24"/>
      <c r="B64" s="16"/>
      <c r="C64" s="16"/>
      <c r="D64" s="16"/>
      <c r="E64" s="16"/>
      <c r="F64" s="16"/>
      <c r="G64" s="16"/>
      <c r="H64" s="16"/>
      <c r="I64" s="16"/>
    </row>
    <row r="65" spans="1:9">
      <c r="A65" s="24"/>
      <c r="B65" s="16"/>
      <c r="C65" s="16"/>
      <c r="D65" s="16"/>
      <c r="E65" s="16"/>
      <c r="F65" s="16"/>
      <c r="G65" s="16"/>
      <c r="H65" s="16"/>
      <c r="I65" s="16"/>
    </row>
    <row r="66" spans="1:9">
      <c r="A66" s="24"/>
      <c r="B66" s="16"/>
      <c r="C66" s="16"/>
      <c r="D66" s="16"/>
      <c r="E66" s="16"/>
      <c r="F66" s="16"/>
      <c r="G66" s="16"/>
      <c r="H66" s="16"/>
      <c r="I66" s="16"/>
    </row>
    <row r="67" spans="1:9">
      <c r="A67" s="24"/>
      <c r="B67" s="16"/>
      <c r="C67" s="16"/>
      <c r="D67" s="16"/>
      <c r="E67" s="16"/>
      <c r="F67" s="16"/>
      <c r="G67" s="16"/>
      <c r="H67" s="16"/>
      <c r="I67" s="16"/>
    </row>
    <row r="68" spans="1:9">
      <c r="A68" s="24"/>
      <c r="B68" s="16"/>
      <c r="C68" s="16"/>
      <c r="D68" s="16"/>
      <c r="E68" s="16"/>
      <c r="F68" s="16"/>
      <c r="G68" s="16"/>
      <c r="H68" s="16"/>
      <c r="I68" s="16"/>
    </row>
    <row r="69" spans="1:9">
      <c r="A69" s="24"/>
      <c r="B69" s="16"/>
      <c r="C69" s="16"/>
      <c r="D69" s="16"/>
      <c r="E69" s="16"/>
      <c r="F69" s="16"/>
      <c r="G69" s="16"/>
      <c r="H69" s="16"/>
      <c r="I69" s="16"/>
    </row>
    <row r="70" spans="1:9">
      <c r="A70" s="24"/>
      <c r="B70" s="16"/>
      <c r="C70" s="16"/>
      <c r="D70" s="16"/>
      <c r="E70" s="16"/>
      <c r="F70" s="16"/>
      <c r="G70" s="16"/>
      <c r="H70" s="16"/>
      <c r="I70" s="16"/>
    </row>
    <row r="71" spans="1:9">
      <c r="A71" s="24"/>
      <c r="B71" s="16"/>
      <c r="C71" s="16"/>
      <c r="D71" s="16"/>
      <c r="E71" s="16"/>
      <c r="F71" s="16"/>
      <c r="G71" s="16"/>
      <c r="H71" s="16"/>
      <c r="I71" s="16"/>
    </row>
    <row r="72" spans="1:9">
      <c r="A72" s="24"/>
      <c r="B72" s="16"/>
      <c r="C72" s="16"/>
      <c r="D72" s="16"/>
      <c r="E72" s="16"/>
      <c r="F72" s="16"/>
      <c r="G72" s="16"/>
      <c r="H72" s="16"/>
      <c r="I72" s="16"/>
    </row>
    <row r="73" spans="1:9">
      <c r="A73" s="24"/>
      <c r="B73" s="16"/>
      <c r="C73" s="16"/>
      <c r="D73" s="16"/>
      <c r="E73" s="16"/>
      <c r="F73" s="16"/>
      <c r="G73" s="16"/>
      <c r="H73" s="16"/>
      <c r="I73" s="16"/>
    </row>
    <row r="74" spans="1:9">
      <c r="A74" s="24"/>
      <c r="B74" s="16"/>
      <c r="C74" s="16"/>
      <c r="D74" s="16"/>
      <c r="E74" s="16"/>
      <c r="F74" s="16"/>
      <c r="G74" s="16"/>
      <c r="H74" s="16"/>
      <c r="I74" s="16"/>
    </row>
    <row r="75" spans="1:9">
      <c r="A75" s="24"/>
      <c r="B75" s="16"/>
      <c r="C75" s="16"/>
      <c r="D75" s="16"/>
      <c r="E75" s="16"/>
      <c r="F75" s="16"/>
      <c r="G75" s="16"/>
      <c r="H75" s="16"/>
      <c r="I75" s="16"/>
    </row>
    <row r="76" spans="1:9">
      <c r="A76" s="24"/>
      <c r="B76" s="16"/>
      <c r="C76" s="16"/>
      <c r="D76" s="16"/>
      <c r="E76" s="16"/>
      <c r="F76" s="16"/>
      <c r="G76" s="16"/>
      <c r="H76" s="16"/>
      <c r="I76" s="16"/>
    </row>
    <row r="77" spans="1:9">
      <c r="A77" s="24"/>
      <c r="B77" s="16"/>
      <c r="C77" s="16"/>
      <c r="D77" s="16"/>
      <c r="E77" s="16"/>
      <c r="F77" s="16"/>
      <c r="G77" s="16"/>
      <c r="H77" s="16"/>
      <c r="I77" s="16"/>
    </row>
    <row r="78" spans="1:9">
      <c r="A78" s="24"/>
      <c r="B78" s="16"/>
      <c r="C78" s="16"/>
      <c r="D78" s="16"/>
      <c r="E78" s="16"/>
      <c r="F78" s="16"/>
      <c r="G78" s="16"/>
      <c r="H78" s="16"/>
      <c r="I78" s="16"/>
    </row>
    <row r="79" spans="1:9">
      <c r="A79" s="24"/>
      <c r="B79" s="16"/>
      <c r="C79" s="16"/>
      <c r="D79" s="16"/>
      <c r="E79" s="16"/>
      <c r="F79" s="16"/>
      <c r="G79" s="16"/>
      <c r="H79" s="16"/>
      <c r="I79" s="16"/>
    </row>
    <row r="80" spans="1:9">
      <c r="A80" s="24"/>
      <c r="B80" s="16"/>
      <c r="C80" s="16"/>
      <c r="D80" s="16"/>
      <c r="E80" s="16"/>
      <c r="F80" s="16"/>
      <c r="G80" s="16"/>
      <c r="H80" s="16"/>
      <c r="I80" s="16"/>
    </row>
    <row r="81" spans="1:9">
      <c r="A81" s="24"/>
      <c r="B81" s="16"/>
      <c r="C81" s="16"/>
      <c r="D81" s="16"/>
      <c r="E81" s="16"/>
      <c r="F81" s="16"/>
      <c r="G81" s="16"/>
      <c r="H81" s="16"/>
      <c r="I81" s="16"/>
    </row>
    <row r="82" spans="1:9">
      <c r="A82" s="24"/>
      <c r="B82" s="16"/>
      <c r="C82" s="16"/>
      <c r="D82" s="16"/>
      <c r="E82" s="16"/>
      <c r="F82" s="16"/>
      <c r="G82" s="16"/>
      <c r="H82" s="16"/>
      <c r="I82" s="16"/>
    </row>
    <row r="83" spans="1:9">
      <c r="A83" s="24"/>
      <c r="B83" s="16"/>
      <c r="C83" s="16"/>
      <c r="D83" s="16"/>
      <c r="E83" s="16"/>
      <c r="F83" s="16"/>
      <c r="G83" s="16"/>
      <c r="H83" s="16"/>
      <c r="I83" s="16"/>
    </row>
    <row r="84" spans="1:9">
      <c r="A84" s="24"/>
      <c r="B84" s="16"/>
      <c r="C84" s="16"/>
      <c r="D84" s="16"/>
      <c r="E84" s="16"/>
      <c r="F84" s="16"/>
      <c r="G84" s="16"/>
      <c r="H84" s="16"/>
      <c r="I84" s="16"/>
    </row>
    <row r="85" spans="1:9">
      <c r="A85" s="24"/>
      <c r="B85" s="16"/>
      <c r="C85" s="16"/>
      <c r="D85" s="16"/>
      <c r="E85" s="16"/>
      <c r="F85" s="16"/>
      <c r="G85" s="16"/>
      <c r="H85" s="16"/>
      <c r="I85" s="16"/>
    </row>
    <row r="86" spans="1:9">
      <c r="A86" s="24"/>
      <c r="B86" s="16"/>
      <c r="C86" s="16"/>
      <c r="D86" s="16"/>
      <c r="E86" s="16"/>
      <c r="F86" s="16"/>
      <c r="G86" s="16"/>
      <c r="H86" s="16"/>
      <c r="I86" s="16"/>
    </row>
    <row r="87" spans="1:9">
      <c r="A87" s="24"/>
      <c r="B87" s="16"/>
      <c r="C87" s="16"/>
      <c r="D87" s="16"/>
      <c r="E87" s="16"/>
      <c r="F87" s="16"/>
      <c r="G87" s="16"/>
      <c r="H87" s="16"/>
      <c r="I87" s="16"/>
    </row>
    <row r="88" spans="1:9">
      <c r="A88" s="24"/>
      <c r="B88" s="16"/>
      <c r="C88" s="16"/>
      <c r="D88" s="16"/>
      <c r="E88" s="16"/>
      <c r="F88" s="16"/>
      <c r="G88" s="16"/>
      <c r="H88" s="16"/>
      <c r="I88" s="16"/>
    </row>
    <row r="89" spans="1:9">
      <c r="A89" s="24"/>
      <c r="B89" s="16"/>
      <c r="C89" s="16"/>
      <c r="D89" s="16"/>
      <c r="E89" s="16"/>
      <c r="F89" s="16"/>
      <c r="G89" s="16"/>
      <c r="H89" s="16"/>
      <c r="I89" s="16"/>
    </row>
    <row r="90" spans="1:9">
      <c r="A90" s="24"/>
      <c r="B90" s="16"/>
      <c r="C90" s="16"/>
      <c r="D90" s="16"/>
      <c r="E90" s="16"/>
      <c r="F90" s="16"/>
      <c r="G90" s="16"/>
      <c r="H90" s="16"/>
      <c r="I90" s="16"/>
    </row>
    <row r="91" spans="1:9">
      <c r="A91" s="24"/>
      <c r="B91" s="16"/>
      <c r="C91" s="16"/>
      <c r="D91" s="16"/>
      <c r="E91" s="16"/>
      <c r="F91" s="16"/>
      <c r="G91" s="16"/>
      <c r="H91" s="16"/>
      <c r="I91" s="16"/>
    </row>
    <row r="92" spans="1:9">
      <c r="A92" s="24"/>
      <c r="B92" s="16"/>
      <c r="C92" s="16"/>
      <c r="D92" s="16"/>
      <c r="E92" s="16"/>
      <c r="F92" s="16"/>
      <c r="G92" s="16"/>
      <c r="H92" s="16"/>
      <c r="I92" s="16"/>
    </row>
    <row r="93" spans="1:9">
      <c r="A93" s="24"/>
      <c r="B93" s="16"/>
      <c r="C93" s="16"/>
      <c r="D93" s="16"/>
      <c r="E93" s="16"/>
      <c r="F93" s="16"/>
      <c r="G93" s="16"/>
      <c r="H93" s="16"/>
      <c r="I93" s="16"/>
    </row>
    <row r="94" spans="1:9">
      <c r="A94" s="24"/>
      <c r="B94" s="16"/>
      <c r="C94" s="16"/>
      <c r="D94" s="16"/>
      <c r="E94" s="16"/>
      <c r="F94" s="16"/>
      <c r="G94" s="16"/>
      <c r="H94" s="16"/>
      <c r="I94" s="16"/>
    </row>
    <row r="95" spans="1:9">
      <c r="A95" s="24"/>
      <c r="B95" s="16"/>
      <c r="C95" s="16"/>
      <c r="D95" s="16"/>
      <c r="E95" s="16"/>
      <c r="F95" s="16"/>
      <c r="G95" s="16"/>
      <c r="H95" s="16"/>
      <c r="I95" s="16"/>
    </row>
    <row r="96" spans="1:9">
      <c r="A96" s="24"/>
      <c r="B96" s="16"/>
      <c r="C96" s="16"/>
      <c r="D96" s="16"/>
      <c r="E96" s="16"/>
      <c r="F96" s="16"/>
      <c r="G96" s="16"/>
      <c r="H96" s="16"/>
      <c r="I96" s="16"/>
    </row>
    <row r="97" spans="1:9">
      <c r="A97" s="24"/>
      <c r="B97" s="16"/>
      <c r="C97" s="16"/>
      <c r="D97" s="16"/>
      <c r="E97" s="16"/>
      <c r="F97" s="16"/>
      <c r="G97" s="16"/>
      <c r="H97" s="16"/>
      <c r="I97" s="16"/>
    </row>
    <row r="98" spans="1:9">
      <c r="A98" s="24"/>
      <c r="B98" s="16"/>
      <c r="C98" s="16"/>
      <c r="D98" s="16"/>
      <c r="E98" s="16"/>
      <c r="F98" s="16"/>
      <c r="G98" s="16"/>
      <c r="H98" s="16"/>
      <c r="I98" s="16"/>
    </row>
    <row r="99" spans="1:9">
      <c r="A99" s="24"/>
      <c r="B99" s="16"/>
      <c r="C99" s="16"/>
      <c r="D99" s="16"/>
      <c r="E99" s="16"/>
      <c r="F99" s="16"/>
      <c r="G99" s="16"/>
      <c r="H99" s="16"/>
      <c r="I99" s="16"/>
    </row>
    <row r="100" spans="1:9">
      <c r="A100" s="24"/>
      <c r="B100" s="16"/>
      <c r="C100" s="16"/>
      <c r="D100" s="16"/>
      <c r="E100" s="16"/>
      <c r="F100" s="16"/>
      <c r="G100" s="16"/>
      <c r="H100" s="16"/>
      <c r="I100" s="16"/>
    </row>
    <row r="101" spans="1:9">
      <c r="A101" s="24"/>
      <c r="B101" s="16"/>
      <c r="C101" s="16"/>
      <c r="D101" s="16"/>
      <c r="E101" s="16"/>
      <c r="F101" s="16"/>
      <c r="G101" s="16"/>
      <c r="H101" s="16"/>
      <c r="I101" s="16"/>
    </row>
    <row r="102" spans="1:9">
      <c r="A102" s="24"/>
      <c r="B102" s="16"/>
      <c r="C102" s="16"/>
      <c r="D102" s="16"/>
      <c r="E102" s="16"/>
      <c r="F102" s="16"/>
      <c r="G102" s="16"/>
      <c r="H102" s="16"/>
      <c r="I102" s="16"/>
    </row>
    <row r="103" spans="1:9">
      <c r="A103" s="24"/>
      <c r="B103" s="16"/>
      <c r="C103" s="16"/>
      <c r="D103" s="16"/>
      <c r="E103" s="16"/>
      <c r="F103" s="16"/>
      <c r="G103" s="16"/>
      <c r="H103" s="16"/>
      <c r="I103" s="16"/>
    </row>
    <row r="104" spans="1:9">
      <c r="A104" s="24"/>
      <c r="B104" s="16"/>
      <c r="C104" s="16"/>
      <c r="D104" s="16"/>
      <c r="E104" s="16"/>
      <c r="F104" s="16"/>
      <c r="G104" s="16"/>
      <c r="H104" s="16"/>
      <c r="I104" s="16"/>
    </row>
    <row r="105" spans="1:9">
      <c r="A105" s="24"/>
      <c r="B105" s="16"/>
      <c r="C105" s="16"/>
      <c r="D105" s="16"/>
      <c r="E105" s="16"/>
      <c r="F105" s="16"/>
      <c r="G105" s="16"/>
      <c r="H105" s="16"/>
      <c r="I105" s="16"/>
    </row>
    <row r="106" spans="1:9">
      <c r="A106" s="24"/>
      <c r="B106" s="16"/>
      <c r="C106" s="16"/>
      <c r="D106" s="16"/>
      <c r="E106" s="16"/>
      <c r="F106" s="16"/>
      <c r="G106" s="16"/>
      <c r="H106" s="16"/>
      <c r="I106" s="16"/>
    </row>
    <row r="107" spans="1:9">
      <c r="A107" s="24"/>
      <c r="B107" s="16"/>
      <c r="C107" s="16"/>
      <c r="D107" s="16"/>
      <c r="E107" s="16"/>
      <c r="F107" s="16"/>
      <c r="G107" s="16"/>
      <c r="H107" s="16"/>
      <c r="I107" s="16"/>
    </row>
    <row r="108" spans="1:9">
      <c r="A108" s="24"/>
      <c r="B108" s="16"/>
      <c r="C108" s="16"/>
      <c r="D108" s="16"/>
      <c r="E108" s="16"/>
      <c r="F108" s="16"/>
      <c r="G108" s="16"/>
      <c r="H108" s="16"/>
      <c r="I108" s="16"/>
    </row>
    <row r="109" spans="1:9">
      <c r="A109" s="24"/>
      <c r="B109" s="16"/>
      <c r="C109" s="16"/>
      <c r="D109" s="16"/>
      <c r="E109" s="16"/>
      <c r="F109" s="16"/>
      <c r="G109" s="16"/>
      <c r="H109" s="16"/>
      <c r="I109" s="16"/>
    </row>
    <row r="110" spans="1:9">
      <c r="A110" s="24"/>
      <c r="B110" s="16"/>
      <c r="C110" s="16"/>
      <c r="D110" s="16"/>
      <c r="E110" s="16"/>
      <c r="F110" s="16"/>
      <c r="G110" s="16"/>
      <c r="H110" s="16"/>
      <c r="I110" s="16"/>
    </row>
    <row r="111" spans="1:9">
      <c r="A111" s="24"/>
      <c r="B111" s="16"/>
      <c r="C111" s="16"/>
      <c r="D111" s="16"/>
      <c r="E111" s="16"/>
      <c r="F111" s="16"/>
      <c r="G111" s="16"/>
      <c r="H111" s="16"/>
      <c r="I111" s="16"/>
    </row>
    <row r="112" spans="1:9">
      <c r="A112" s="24"/>
      <c r="B112" s="16"/>
      <c r="C112" s="16"/>
      <c r="D112" s="16"/>
      <c r="E112" s="16"/>
      <c r="F112" s="16"/>
      <c r="G112" s="16"/>
      <c r="H112" s="16"/>
      <c r="I112" s="16"/>
    </row>
    <row r="113" spans="1:9">
      <c r="A113" s="24"/>
      <c r="B113" s="16"/>
      <c r="C113" s="16"/>
      <c r="D113" s="16"/>
      <c r="E113" s="16"/>
      <c r="F113" s="16"/>
      <c r="G113" s="16"/>
      <c r="H113" s="16"/>
      <c r="I113" s="16"/>
    </row>
    <row r="114" spans="1:9">
      <c r="A114" s="24"/>
      <c r="B114" s="16"/>
      <c r="C114" s="16"/>
      <c r="D114" s="16"/>
      <c r="E114" s="16"/>
      <c r="F114" s="16"/>
      <c r="G114" s="16"/>
      <c r="H114" s="16"/>
      <c r="I114" s="16"/>
    </row>
    <row r="115" spans="1:9">
      <c r="A115" s="24"/>
      <c r="B115" s="16"/>
      <c r="C115" s="16"/>
      <c r="D115" s="16"/>
      <c r="E115" s="16"/>
      <c r="F115" s="16"/>
      <c r="G115" s="16"/>
      <c r="H115" s="16"/>
      <c r="I115" s="16"/>
    </row>
    <row r="116" spans="1:9">
      <c r="A116" s="24"/>
      <c r="B116" s="16"/>
      <c r="C116" s="16"/>
      <c r="D116" s="16"/>
      <c r="E116" s="16"/>
      <c r="F116" s="16"/>
      <c r="G116" s="16"/>
      <c r="H116" s="16"/>
      <c r="I116" s="16"/>
    </row>
    <row r="117" spans="1:9">
      <c r="A117" s="24"/>
      <c r="B117" s="16"/>
      <c r="C117" s="16"/>
      <c r="D117" s="16"/>
      <c r="E117" s="16"/>
      <c r="F117" s="16"/>
      <c r="G117" s="16"/>
      <c r="H117" s="16"/>
      <c r="I117" s="16"/>
    </row>
    <row r="118" spans="1:9">
      <c r="A118" s="24"/>
      <c r="B118" s="16"/>
      <c r="C118" s="16"/>
      <c r="D118" s="16"/>
      <c r="E118" s="16"/>
      <c r="F118" s="16"/>
      <c r="G118" s="16"/>
      <c r="H118" s="16"/>
      <c r="I118" s="16"/>
    </row>
    <row r="119" spans="1:9">
      <c r="A119" s="24"/>
      <c r="B119" s="16"/>
      <c r="C119" s="16"/>
      <c r="D119" s="16"/>
      <c r="E119" s="16"/>
      <c r="F119" s="16"/>
      <c r="G119" s="16"/>
      <c r="H119" s="16"/>
      <c r="I119" s="16"/>
    </row>
    <row r="120" spans="1:9">
      <c r="A120" s="24"/>
      <c r="B120" s="16"/>
      <c r="C120" s="16"/>
      <c r="D120" s="16"/>
      <c r="E120" s="16"/>
      <c r="F120" s="16"/>
      <c r="G120" s="16"/>
      <c r="H120" s="16"/>
      <c r="I120" s="16"/>
    </row>
    <row r="121" spans="1:9">
      <c r="A121" s="24"/>
      <c r="B121" s="16"/>
      <c r="C121" s="16"/>
      <c r="D121" s="16"/>
      <c r="E121" s="16"/>
      <c r="F121" s="16"/>
      <c r="G121" s="16"/>
      <c r="H121" s="16"/>
      <c r="I121" s="16"/>
    </row>
    <row r="122" spans="1:9">
      <c r="A122" s="24"/>
      <c r="B122" s="16"/>
      <c r="C122" s="16"/>
      <c r="D122" s="16"/>
      <c r="E122" s="16"/>
      <c r="F122" s="16"/>
      <c r="G122" s="16"/>
      <c r="H122" s="16"/>
      <c r="I122" s="16"/>
    </row>
    <row r="123" spans="1:9">
      <c r="A123" s="24"/>
      <c r="B123" s="16"/>
      <c r="C123" s="16"/>
      <c r="D123" s="16"/>
      <c r="E123" s="16"/>
      <c r="F123" s="16"/>
      <c r="G123" s="16"/>
      <c r="H123" s="16"/>
      <c r="I123" s="16"/>
    </row>
    <row r="124" spans="1:9">
      <c r="A124" s="24"/>
      <c r="B124" s="16"/>
      <c r="C124" s="16"/>
      <c r="D124" s="16"/>
      <c r="E124" s="16"/>
      <c r="F124" s="16"/>
      <c r="G124" s="16"/>
      <c r="H124" s="16"/>
      <c r="I124" s="16"/>
    </row>
    <row r="125" spans="1:9">
      <c r="A125" s="24"/>
      <c r="B125" s="16"/>
      <c r="C125" s="16"/>
      <c r="D125" s="16"/>
      <c r="E125" s="16"/>
      <c r="F125" s="16"/>
      <c r="G125" s="16"/>
      <c r="H125" s="16"/>
      <c r="I125" s="16"/>
    </row>
    <row r="126" spans="1:9">
      <c r="A126" s="24"/>
      <c r="B126" s="16"/>
      <c r="C126" s="16"/>
      <c r="D126" s="16"/>
      <c r="E126" s="16"/>
      <c r="F126" s="16"/>
      <c r="G126" s="16"/>
      <c r="H126" s="16"/>
      <c r="I126" s="16"/>
    </row>
    <row r="127" spans="1:9">
      <c r="A127" s="24"/>
      <c r="B127" s="16"/>
      <c r="C127" s="16"/>
      <c r="D127" s="16"/>
      <c r="E127" s="16"/>
      <c r="F127" s="16"/>
      <c r="G127" s="16"/>
      <c r="H127" s="16"/>
      <c r="I127" s="16"/>
    </row>
    <row r="128" spans="1:9">
      <c r="A128" s="24"/>
      <c r="B128" s="16"/>
      <c r="C128" s="16"/>
      <c r="D128" s="16"/>
      <c r="E128" s="16"/>
      <c r="F128" s="16"/>
      <c r="G128" s="16"/>
      <c r="H128" s="16"/>
      <c r="I128" s="16"/>
    </row>
    <row r="129" spans="1:9">
      <c r="A129" s="24"/>
      <c r="B129" s="16"/>
      <c r="C129" s="16"/>
      <c r="D129" s="16"/>
      <c r="E129" s="16"/>
      <c r="F129" s="16"/>
      <c r="G129" s="16"/>
      <c r="H129" s="16"/>
      <c r="I129" s="16"/>
    </row>
    <row r="130" spans="1:9">
      <c r="A130" s="24"/>
      <c r="B130" s="16"/>
      <c r="C130" s="16"/>
      <c r="D130" s="16"/>
      <c r="E130" s="16"/>
      <c r="F130" s="16"/>
      <c r="G130" s="16"/>
      <c r="H130" s="16"/>
      <c r="I130" s="16"/>
    </row>
    <row r="131" spans="1:9">
      <c r="A131" s="24"/>
      <c r="B131" s="16"/>
      <c r="C131" s="16"/>
      <c r="D131" s="16"/>
      <c r="E131" s="16"/>
      <c r="F131" s="16"/>
      <c r="G131" s="16"/>
      <c r="H131" s="16"/>
      <c r="I131" s="16"/>
    </row>
    <row r="132" spans="1:9">
      <c r="A132" s="24"/>
      <c r="B132" s="16"/>
      <c r="C132" s="16"/>
      <c r="D132" s="16"/>
      <c r="E132" s="16"/>
      <c r="F132" s="16"/>
      <c r="G132" s="16"/>
      <c r="H132" s="16"/>
      <c r="I132" s="16"/>
    </row>
    <row r="133" spans="1:9">
      <c r="A133" s="24"/>
      <c r="B133" s="16"/>
      <c r="C133" s="16"/>
      <c r="D133" s="16"/>
      <c r="E133" s="16"/>
      <c r="F133" s="16"/>
      <c r="G133" s="16"/>
      <c r="H133" s="16"/>
      <c r="I133" s="16"/>
    </row>
    <row r="134" spans="1:9">
      <c r="A134" s="24"/>
      <c r="B134" s="16"/>
      <c r="C134" s="16"/>
      <c r="D134" s="16"/>
      <c r="E134" s="16"/>
      <c r="F134" s="16"/>
      <c r="G134" s="16"/>
      <c r="H134" s="16"/>
      <c r="I134" s="16"/>
    </row>
    <row r="135" spans="1:9">
      <c r="A135" s="24"/>
      <c r="B135" s="16"/>
      <c r="C135" s="16"/>
      <c r="D135" s="16"/>
      <c r="E135" s="16"/>
      <c r="F135" s="16"/>
      <c r="G135" s="16"/>
      <c r="H135" s="16"/>
      <c r="I135" s="16"/>
    </row>
    <row r="136" spans="1:9">
      <c r="A136" s="24"/>
      <c r="B136" s="16"/>
      <c r="C136" s="16"/>
      <c r="D136" s="16"/>
      <c r="E136" s="16"/>
      <c r="F136" s="16"/>
      <c r="G136" s="16"/>
      <c r="H136" s="16"/>
      <c r="I136" s="16"/>
    </row>
    <row r="137" spans="1:9">
      <c r="A137" s="24"/>
      <c r="B137" s="16"/>
      <c r="C137" s="16"/>
      <c r="D137" s="16"/>
      <c r="E137" s="16"/>
      <c r="F137" s="16"/>
      <c r="G137" s="16"/>
      <c r="H137" s="16"/>
      <c r="I137" s="16"/>
    </row>
    <row r="138" spans="1:9">
      <c r="A138" s="24"/>
      <c r="B138" s="16"/>
      <c r="C138" s="16"/>
      <c r="D138" s="16"/>
      <c r="E138" s="16"/>
      <c r="F138" s="16"/>
      <c r="G138" s="16"/>
      <c r="H138" s="16"/>
      <c r="I138" s="16"/>
    </row>
    <row r="139" spans="1:9">
      <c r="A139" s="24"/>
      <c r="B139" s="16"/>
      <c r="C139" s="16"/>
      <c r="D139" s="16"/>
      <c r="E139" s="16"/>
      <c r="F139" s="16"/>
      <c r="G139" s="16"/>
      <c r="H139" s="16"/>
      <c r="I139" s="16"/>
    </row>
    <row r="140" spans="1:9">
      <c r="A140" s="24"/>
      <c r="B140" s="16"/>
      <c r="C140" s="16"/>
      <c r="D140" s="16"/>
      <c r="E140" s="16"/>
      <c r="F140" s="16"/>
      <c r="G140" s="16"/>
      <c r="H140" s="16"/>
      <c r="I140" s="16"/>
    </row>
    <row r="141" spans="1:9">
      <c r="A141" s="24"/>
      <c r="B141" s="16"/>
      <c r="C141" s="16"/>
      <c r="D141" s="16"/>
      <c r="E141" s="16"/>
      <c r="F141" s="16"/>
      <c r="G141" s="16"/>
      <c r="H141" s="16"/>
      <c r="I141" s="16"/>
    </row>
    <row r="142" spans="1:9">
      <c r="A142" s="24"/>
      <c r="B142" s="16"/>
      <c r="C142" s="16"/>
      <c r="D142" s="16"/>
      <c r="E142" s="16"/>
      <c r="F142" s="16"/>
      <c r="G142" s="16"/>
      <c r="H142" s="16"/>
      <c r="I142" s="16"/>
    </row>
    <row r="143" spans="1:9">
      <c r="A143" s="24"/>
      <c r="B143" s="16"/>
      <c r="C143" s="16"/>
      <c r="D143" s="16"/>
      <c r="E143" s="16"/>
      <c r="F143" s="16"/>
      <c r="G143" s="16"/>
      <c r="H143" s="16"/>
      <c r="I143" s="16"/>
    </row>
    <row r="144" spans="1:9">
      <c r="A144" s="24"/>
      <c r="B144" s="16"/>
      <c r="C144" s="16"/>
      <c r="D144" s="16"/>
      <c r="E144" s="16"/>
      <c r="F144" s="16"/>
      <c r="G144" s="16"/>
      <c r="H144" s="16"/>
      <c r="I144" s="16"/>
    </row>
    <row r="145" spans="1:9">
      <c r="A145" s="24"/>
      <c r="B145" s="16"/>
      <c r="C145" s="16"/>
      <c r="D145" s="16"/>
      <c r="E145" s="16"/>
      <c r="F145" s="16"/>
      <c r="G145" s="16"/>
      <c r="H145" s="16"/>
      <c r="I145" s="16"/>
    </row>
    <row r="146" spans="1:9">
      <c r="A146" s="24"/>
      <c r="B146" s="16"/>
      <c r="C146" s="16"/>
      <c r="D146" s="16"/>
      <c r="E146" s="16"/>
      <c r="F146" s="16"/>
      <c r="G146" s="16"/>
      <c r="H146" s="16"/>
      <c r="I146" s="16"/>
    </row>
    <row r="147" spans="1:9">
      <c r="A147" s="24"/>
      <c r="B147" s="16"/>
      <c r="C147" s="16"/>
      <c r="D147" s="16"/>
      <c r="E147" s="16"/>
      <c r="F147" s="16"/>
      <c r="G147" s="16"/>
      <c r="H147" s="16"/>
      <c r="I147" s="16"/>
    </row>
    <row r="148" spans="1:9">
      <c r="A148" s="24"/>
      <c r="B148" s="16"/>
      <c r="C148" s="16"/>
      <c r="D148" s="16"/>
      <c r="E148" s="16"/>
      <c r="F148" s="16"/>
      <c r="G148" s="16"/>
      <c r="H148" s="16"/>
      <c r="I148" s="16"/>
    </row>
    <row r="149" spans="1:9">
      <c r="A149" s="24"/>
      <c r="B149" s="16"/>
      <c r="C149" s="16"/>
      <c r="D149" s="16"/>
      <c r="E149" s="16"/>
      <c r="F149" s="16"/>
      <c r="G149" s="16"/>
      <c r="H149" s="16"/>
      <c r="I149" s="16"/>
    </row>
    <row r="150" spans="1:9">
      <c r="A150" s="24"/>
      <c r="B150" s="16"/>
      <c r="C150" s="16"/>
      <c r="D150" s="16"/>
      <c r="E150" s="16"/>
      <c r="F150" s="16"/>
      <c r="G150" s="16"/>
      <c r="H150" s="16"/>
      <c r="I150" s="16"/>
    </row>
    <row r="151" spans="1:9">
      <c r="A151" s="24"/>
      <c r="B151" s="16"/>
      <c r="C151" s="16"/>
      <c r="D151" s="16"/>
      <c r="E151" s="16"/>
      <c r="F151" s="16"/>
      <c r="G151" s="16"/>
      <c r="H151" s="16"/>
      <c r="I151" s="16"/>
    </row>
    <row r="152" spans="1:9">
      <c r="A152" s="24"/>
      <c r="B152" s="16"/>
      <c r="C152" s="16"/>
      <c r="D152" s="16"/>
      <c r="E152" s="16"/>
      <c r="F152" s="16"/>
      <c r="G152" s="16"/>
      <c r="H152" s="16"/>
      <c r="I152" s="16"/>
    </row>
    <row r="153" spans="1:9">
      <c r="A153" s="24"/>
      <c r="B153" s="16"/>
      <c r="C153" s="16"/>
      <c r="D153" s="16"/>
      <c r="E153" s="16"/>
      <c r="F153" s="16"/>
      <c r="G153" s="16"/>
      <c r="H153" s="16"/>
      <c r="I153" s="16"/>
    </row>
    <row r="154" spans="1:9">
      <c r="A154" s="24"/>
      <c r="B154" s="16"/>
      <c r="C154" s="16"/>
      <c r="D154" s="16"/>
      <c r="E154" s="16"/>
      <c r="F154" s="16"/>
      <c r="G154" s="16"/>
      <c r="H154" s="16"/>
      <c r="I154" s="16"/>
    </row>
    <row r="155" spans="1:9">
      <c r="A155" s="24"/>
      <c r="B155" s="16"/>
      <c r="C155" s="16"/>
      <c r="D155" s="16"/>
      <c r="E155" s="16"/>
      <c r="F155" s="16"/>
      <c r="G155" s="16"/>
      <c r="H155" s="16"/>
      <c r="I155" s="16"/>
    </row>
    <row r="156" spans="1:9">
      <c r="A156" s="24"/>
      <c r="B156" s="16"/>
      <c r="C156" s="16"/>
      <c r="D156" s="16"/>
      <c r="E156" s="16"/>
      <c r="F156" s="16"/>
      <c r="G156" s="16"/>
      <c r="H156" s="16"/>
      <c r="I156" s="16"/>
    </row>
    <row r="157" spans="1:9">
      <c r="A157" s="24"/>
      <c r="B157" s="16"/>
      <c r="C157" s="16"/>
      <c r="D157" s="16"/>
      <c r="E157" s="16"/>
      <c r="F157" s="16"/>
      <c r="G157" s="16"/>
      <c r="H157" s="16"/>
      <c r="I157" s="16"/>
    </row>
    <row r="158" spans="1:9">
      <c r="A158" s="24"/>
      <c r="B158" s="16"/>
      <c r="C158" s="16"/>
      <c r="D158" s="16"/>
      <c r="E158" s="16"/>
      <c r="F158" s="16"/>
      <c r="G158" s="16"/>
      <c r="H158" s="16"/>
      <c r="I158" s="16"/>
    </row>
    <row r="159" spans="1:9">
      <c r="A159" s="24"/>
      <c r="B159" s="16"/>
      <c r="C159" s="16"/>
      <c r="D159" s="16"/>
      <c r="E159" s="16"/>
      <c r="F159" s="16"/>
      <c r="G159" s="16"/>
      <c r="H159" s="16"/>
      <c r="I159" s="16"/>
    </row>
    <row r="160" spans="1:9">
      <c r="A160" s="24"/>
      <c r="B160" s="16"/>
      <c r="C160" s="16"/>
      <c r="D160" s="16"/>
      <c r="E160" s="16"/>
      <c r="F160" s="16"/>
      <c r="G160" s="16"/>
      <c r="H160" s="16"/>
      <c r="I160" s="16"/>
    </row>
    <row r="161" spans="1:9">
      <c r="A161" s="24"/>
      <c r="B161" s="16"/>
      <c r="C161" s="16"/>
      <c r="D161" s="16"/>
      <c r="E161" s="16"/>
      <c r="F161" s="16"/>
      <c r="G161" s="16"/>
      <c r="H161" s="16"/>
      <c r="I161" s="16"/>
    </row>
    <row r="162" spans="1:9">
      <c r="A162" s="24"/>
      <c r="B162" s="16"/>
      <c r="C162" s="16"/>
      <c r="D162" s="16"/>
      <c r="E162" s="16"/>
      <c r="F162" s="16"/>
      <c r="G162" s="16"/>
      <c r="H162" s="16"/>
      <c r="I162" s="16"/>
    </row>
    <row r="163" spans="1:9">
      <c r="A163" s="24"/>
      <c r="B163" s="16"/>
      <c r="C163" s="16"/>
      <c r="D163" s="16"/>
      <c r="E163" s="16"/>
      <c r="F163" s="16"/>
      <c r="G163" s="16"/>
      <c r="H163" s="16"/>
      <c r="I163" s="16"/>
    </row>
    <row r="164" spans="1:9">
      <c r="A164" s="24"/>
      <c r="B164" s="16"/>
      <c r="C164" s="16"/>
      <c r="D164" s="16"/>
      <c r="E164" s="16"/>
      <c r="F164" s="16"/>
      <c r="G164" s="16"/>
      <c r="H164" s="16"/>
      <c r="I164" s="16"/>
    </row>
    <row r="165" spans="1:9">
      <c r="A165" s="24"/>
      <c r="B165" s="16"/>
      <c r="C165" s="16"/>
      <c r="D165" s="16"/>
      <c r="E165" s="16"/>
      <c r="F165" s="16"/>
      <c r="G165" s="16"/>
      <c r="H165" s="16"/>
      <c r="I165" s="16"/>
    </row>
    <row r="166" spans="1:9">
      <c r="A166" s="24"/>
      <c r="B166" s="16"/>
      <c r="C166" s="16"/>
      <c r="D166" s="16"/>
      <c r="E166" s="16"/>
      <c r="F166" s="16"/>
      <c r="G166" s="16"/>
      <c r="H166" s="16"/>
      <c r="I166" s="16"/>
    </row>
    <row r="167" spans="1:9">
      <c r="A167" s="24"/>
      <c r="B167" s="16"/>
      <c r="C167" s="16"/>
      <c r="D167" s="16"/>
      <c r="E167" s="16"/>
      <c r="F167" s="16"/>
      <c r="G167" s="16"/>
      <c r="H167" s="16"/>
      <c r="I167" s="16"/>
    </row>
    <row r="168" spans="1:9">
      <c r="A168" s="24"/>
      <c r="B168" s="16"/>
      <c r="C168" s="16"/>
      <c r="D168" s="16"/>
      <c r="E168" s="16"/>
      <c r="F168" s="16"/>
      <c r="G168" s="16"/>
      <c r="H168" s="16"/>
      <c r="I168" s="16"/>
    </row>
    <row r="169" spans="1:9">
      <c r="A169" s="24"/>
      <c r="B169" s="16"/>
      <c r="C169" s="16"/>
      <c r="D169" s="16"/>
      <c r="E169" s="16"/>
      <c r="F169" s="16"/>
      <c r="G169" s="16"/>
      <c r="H169" s="16"/>
      <c r="I169" s="16"/>
    </row>
    <row r="170" spans="1:9">
      <c r="A170" s="24"/>
      <c r="B170" s="16"/>
      <c r="C170" s="16"/>
      <c r="D170" s="16"/>
      <c r="E170" s="16"/>
      <c r="F170" s="16"/>
      <c r="G170" s="16"/>
      <c r="H170" s="16"/>
      <c r="I170" s="16"/>
    </row>
    <row r="171" spans="1:9">
      <c r="A171" s="24"/>
      <c r="B171" s="16"/>
      <c r="C171" s="16"/>
      <c r="D171" s="16"/>
      <c r="E171" s="16"/>
      <c r="F171" s="16"/>
      <c r="G171" s="16"/>
      <c r="H171" s="16"/>
      <c r="I171" s="16"/>
    </row>
    <row r="172" spans="1:9">
      <c r="A172" s="24"/>
      <c r="B172" s="16"/>
      <c r="C172" s="16"/>
      <c r="D172" s="16"/>
      <c r="E172" s="16"/>
      <c r="F172" s="16"/>
      <c r="G172" s="16"/>
      <c r="H172" s="16"/>
      <c r="I172" s="16"/>
    </row>
    <row r="173" spans="1:9">
      <c r="A173" s="24"/>
      <c r="B173" s="16"/>
      <c r="C173" s="16"/>
      <c r="D173" s="16"/>
      <c r="E173" s="16"/>
      <c r="F173" s="16"/>
      <c r="G173" s="16"/>
      <c r="H173" s="16"/>
      <c r="I173" s="16"/>
    </row>
    <row r="174" spans="1:9">
      <c r="A174" s="24"/>
      <c r="B174" s="16"/>
      <c r="C174" s="16"/>
      <c r="D174" s="16"/>
      <c r="E174" s="16"/>
      <c r="F174" s="16"/>
      <c r="G174" s="16"/>
      <c r="H174" s="16"/>
      <c r="I174" s="16"/>
    </row>
    <row r="175" spans="1:9">
      <c r="A175" s="24"/>
      <c r="B175" s="16"/>
      <c r="C175" s="16"/>
      <c r="D175" s="16"/>
      <c r="E175" s="16"/>
      <c r="F175" s="16"/>
      <c r="G175" s="16"/>
      <c r="H175" s="16"/>
      <c r="I175" s="16"/>
    </row>
  </sheetData>
  <mergeCells count="10">
    <mergeCell ref="B5:C5"/>
    <mergeCell ref="A12:A18"/>
    <mergeCell ref="B12:B18"/>
    <mergeCell ref="A1:O1"/>
    <mergeCell ref="A2:A3"/>
    <mergeCell ref="C2:C3"/>
    <mergeCell ref="D2:F2"/>
    <mergeCell ref="J2:L2"/>
    <mergeCell ref="M2:O2"/>
    <mergeCell ref="G2:I2"/>
  </mergeCells>
  <pageMargins left="0.19685039370078741" right="0.19685039370078741" top="0.39370078740157483" bottom="0.19685039370078741" header="0.31496062992125984" footer="0.31496062992125984"/>
  <pageSetup paperSize="8" scale="49" fitToHeight="7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50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40625" defaultRowHeight="18.75"/>
  <cols>
    <col min="1" max="1" width="9.7109375" style="27" customWidth="1"/>
    <col min="2" max="2" width="40" style="19" customWidth="1"/>
    <col min="3" max="3" width="8" style="19" customWidth="1"/>
    <col min="4" max="6" width="20.28515625" style="19" customWidth="1"/>
    <col min="7" max="9" width="19.140625" style="19" customWidth="1"/>
    <col min="10" max="12" width="19.28515625" style="19" customWidth="1"/>
    <col min="13" max="15" width="19.140625" style="25" customWidth="1"/>
    <col min="16" max="18" width="13.28515625" style="26" customWidth="1"/>
    <col min="19" max="21" width="13.5703125" style="40" customWidth="1"/>
    <col min="22" max="16384" width="9.140625" style="19"/>
  </cols>
  <sheetData>
    <row r="1" spans="1:21" ht="42" customHeight="1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21" s="15" customFormat="1" ht="22.5" customHeight="1">
      <c r="O2" s="15" t="s">
        <v>70</v>
      </c>
      <c r="P2" s="42"/>
      <c r="Q2" s="42"/>
      <c r="R2" s="42"/>
      <c r="S2" s="40"/>
      <c r="T2" s="40"/>
      <c r="U2" s="40"/>
    </row>
    <row r="3" spans="1:21" s="16" customFormat="1" ht="52.5" customHeight="1">
      <c r="A3" s="79" t="s">
        <v>0</v>
      </c>
      <c r="B3" s="11" t="s">
        <v>1</v>
      </c>
      <c r="C3" s="80" t="s">
        <v>30</v>
      </c>
      <c r="D3" s="81" t="s">
        <v>69</v>
      </c>
      <c r="E3" s="81"/>
      <c r="F3" s="81"/>
      <c r="G3" s="81" t="s">
        <v>75</v>
      </c>
      <c r="H3" s="81"/>
      <c r="I3" s="81"/>
      <c r="J3" s="84" t="s">
        <v>73</v>
      </c>
      <c r="K3" s="85"/>
      <c r="L3" s="86"/>
      <c r="M3" s="82" t="s">
        <v>74</v>
      </c>
      <c r="N3" s="82"/>
      <c r="O3" s="82"/>
      <c r="P3" s="82" t="s">
        <v>59</v>
      </c>
      <c r="Q3" s="83"/>
      <c r="R3" s="83"/>
      <c r="S3" s="66" t="s">
        <v>67</v>
      </c>
      <c r="T3" s="67"/>
      <c r="U3" s="68"/>
    </row>
    <row r="4" spans="1:21" s="16" customFormat="1" ht="39.75" customHeight="1">
      <c r="A4" s="79"/>
      <c r="B4" s="44" t="s">
        <v>2</v>
      </c>
      <c r="C4" s="80"/>
      <c r="D4" s="45" t="s">
        <v>34</v>
      </c>
      <c r="E4" s="45" t="s">
        <v>35</v>
      </c>
      <c r="F4" s="45" t="s">
        <v>36</v>
      </c>
      <c r="G4" s="45" t="s">
        <v>34</v>
      </c>
      <c r="H4" s="45" t="s">
        <v>35</v>
      </c>
      <c r="I4" s="45" t="s">
        <v>36</v>
      </c>
      <c r="J4" s="45" t="s">
        <v>34</v>
      </c>
      <c r="K4" s="45" t="s">
        <v>35</v>
      </c>
      <c r="L4" s="45" t="s">
        <v>36</v>
      </c>
      <c r="M4" s="45" t="s">
        <v>34</v>
      </c>
      <c r="N4" s="45" t="s">
        <v>35</v>
      </c>
      <c r="O4" s="45" t="s">
        <v>36</v>
      </c>
      <c r="P4" s="45" t="s">
        <v>34</v>
      </c>
      <c r="Q4" s="12" t="s">
        <v>35</v>
      </c>
      <c r="R4" s="45" t="s">
        <v>36</v>
      </c>
      <c r="S4" s="45" t="s">
        <v>34</v>
      </c>
      <c r="T4" s="12" t="s">
        <v>35</v>
      </c>
      <c r="U4" s="45" t="s">
        <v>36</v>
      </c>
    </row>
    <row r="5" spans="1:21" s="16" customFormat="1" ht="21.75" customHeight="1">
      <c r="A5" s="43" t="s">
        <v>9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>
      <c r="A6" s="69" t="s">
        <v>37</v>
      </c>
      <c r="B6" s="69"/>
      <c r="C6" s="69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49" t="e">
        <f t="shared" ref="S6:U7" si="1">M6/J6*100</f>
        <v>#REF!</v>
      </c>
      <c r="T6" s="49" t="e">
        <f t="shared" si="1"/>
        <v>#REF!</v>
      </c>
      <c r="U6" s="49" t="e">
        <f t="shared" si="1"/>
        <v>#REF!</v>
      </c>
    </row>
    <row r="7" spans="1:21" s="17" customFormat="1" ht="63.75" customHeight="1">
      <c r="A7" s="3">
        <v>1</v>
      </c>
      <c r="B7" s="72" t="s">
        <v>10</v>
      </c>
      <c r="C7" s="72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49" t="e">
        <f t="shared" si="1"/>
        <v>#REF!</v>
      </c>
      <c r="T7" s="49" t="e">
        <f t="shared" si="1"/>
        <v>#REF!</v>
      </c>
      <c r="U7" s="49" t="e">
        <f t="shared" si="1"/>
        <v>#REF!</v>
      </c>
    </row>
    <row r="8" spans="1:21" s="16" customFormat="1" ht="89.25" customHeight="1">
      <c r="A8" s="56" t="s">
        <v>18</v>
      </c>
      <c r="B8" s="55" t="s">
        <v>71</v>
      </c>
      <c r="C8" s="30" t="s">
        <v>3</v>
      </c>
      <c r="D8" s="8">
        <f t="shared" ref="D8:D9" si="2">E8+F8</f>
        <v>125910.11</v>
      </c>
      <c r="E8" s="9">
        <v>10517</v>
      </c>
      <c r="F8" s="64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0" t="e">
        <f>M8/J8*100</f>
        <v>#REF!</v>
      </c>
      <c r="T8" s="50"/>
      <c r="U8" s="50" t="e">
        <f>O8/L8*100</f>
        <v>#REF!</v>
      </c>
    </row>
    <row r="9" spans="1:21" s="16" customFormat="1" ht="55.5" customHeight="1">
      <c r="A9" s="56" t="s">
        <v>19</v>
      </c>
      <c r="B9" s="55" t="s">
        <v>7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0">
        <f>M9/J9*100</f>
        <v>100</v>
      </c>
      <c r="T9" s="50">
        <f>N9/K9*100</f>
        <v>100</v>
      </c>
      <c r="U9" s="50">
        <f>O9/L9*100</f>
        <v>100</v>
      </c>
    </row>
    <row r="10" spans="1:21" s="16" customFormat="1" ht="67.5" customHeight="1">
      <c r="A10" s="3" t="s">
        <v>20</v>
      </c>
      <c r="B10" s="70" t="s">
        <v>14</v>
      </c>
      <c r="C10" s="70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49">
        <f>M10/D10%</f>
        <v>0</v>
      </c>
      <c r="Q10" s="49">
        <f t="shared" ref="Q10:Q12" si="6">N10/E10%</f>
        <v>0</v>
      </c>
      <c r="R10" s="49">
        <f t="shared" ref="R10:R12" si="7">O10/F10%</f>
        <v>0</v>
      </c>
      <c r="S10" s="49">
        <f t="shared" ref="S10:S12" si="8">P10/G10%</f>
        <v>0</v>
      </c>
      <c r="T10" s="49">
        <f t="shared" ref="T10:T12" si="9">Q10/H10%</f>
        <v>0</v>
      </c>
      <c r="U10" s="49">
        <f t="shared" ref="U10:U12" si="10">R10/I10%</f>
        <v>0</v>
      </c>
    </row>
    <row r="11" spans="1:21" s="16" customFormat="1" ht="138" customHeight="1">
      <c r="A11" s="56" t="s">
        <v>57</v>
      </c>
      <c r="B11" s="55" t="s">
        <v>53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0">
        <f t="shared" ref="P11:P12" si="15">M11/D11%</f>
        <v>0</v>
      </c>
      <c r="Q11" s="50">
        <f t="shared" si="6"/>
        <v>0</v>
      </c>
      <c r="R11" s="50">
        <f t="shared" si="7"/>
        <v>0</v>
      </c>
      <c r="S11" s="50">
        <f t="shared" si="8"/>
        <v>0</v>
      </c>
      <c r="T11" s="50">
        <f t="shared" si="9"/>
        <v>0</v>
      </c>
      <c r="U11" s="50">
        <f t="shared" si="10"/>
        <v>0</v>
      </c>
    </row>
    <row r="12" spans="1:21" s="16" customFormat="1" ht="84.75" customHeight="1">
      <c r="A12" s="56" t="s">
        <v>58</v>
      </c>
      <c r="B12" s="55" t="s">
        <v>60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0">
        <f t="shared" si="15"/>
        <v>0</v>
      </c>
      <c r="Q12" s="50">
        <f t="shared" si="6"/>
        <v>0</v>
      </c>
      <c r="R12" s="50">
        <f t="shared" si="7"/>
        <v>0</v>
      </c>
      <c r="S12" s="50">
        <f t="shared" si="8"/>
        <v>0</v>
      </c>
      <c r="T12" s="50">
        <f t="shared" si="9"/>
        <v>0</v>
      </c>
      <c r="U12" s="50">
        <f t="shared" si="10"/>
        <v>0</v>
      </c>
    </row>
    <row r="13" spans="1:21" s="17" customFormat="1" ht="66" customHeight="1">
      <c r="A13" s="3" t="s">
        <v>38</v>
      </c>
      <c r="B13" s="74" t="s">
        <v>12</v>
      </c>
      <c r="C13" s="75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49" t="e">
        <f>M13/D13%</f>
        <v>#REF!</v>
      </c>
      <c r="Q13" s="49" t="e">
        <f t="shared" ref="Q13" si="16">N13/E13%</f>
        <v>#REF!</v>
      </c>
      <c r="R13" s="49">
        <f t="shared" ref="R13" si="17">O13/F13%</f>
        <v>42.362680750533997</v>
      </c>
      <c r="S13" s="49" t="e">
        <f>M13/J13%</f>
        <v>#REF!</v>
      </c>
      <c r="T13" s="49"/>
      <c r="U13" s="49">
        <f t="shared" ref="U13" si="18">O13/L13%</f>
        <v>100</v>
      </c>
    </row>
    <row r="14" spans="1:21" s="17" customFormat="1" ht="84.75" customHeight="1">
      <c r="A14" s="56" t="s">
        <v>39</v>
      </c>
      <c r="B14" s="55" t="s">
        <v>29</v>
      </c>
      <c r="C14" s="38"/>
      <c r="D14" s="50">
        <f t="shared" ref="D14" si="19">E14+F14</f>
        <v>43724.690999999999</v>
      </c>
      <c r="E14" s="1">
        <v>1598.951</v>
      </c>
      <c r="F14" s="65">
        <v>42125.74</v>
      </c>
      <c r="G14" s="50" t="e">
        <f t="shared" ref="G14" si="20">H14+I14</f>
        <v>#REF!</v>
      </c>
      <c r="H14" s="50" t="e">
        <f>муниципальные!#REF!/1000</f>
        <v>#REF!</v>
      </c>
      <c r="I14" s="50">
        <v>40527.567999999999</v>
      </c>
      <c r="J14" s="50" t="e">
        <f t="shared" ref="J14" si="21">K14+L14</f>
        <v>#REF!</v>
      </c>
      <c r="K14" s="50" t="e">
        <f>муниципальные!#REF!/1000</f>
        <v>#REF!</v>
      </c>
      <c r="L14" s="50">
        <v>17845.59275</v>
      </c>
      <c r="M14" s="50" t="e">
        <f t="shared" ref="M14" si="22">N14+O14</f>
        <v>#REF!</v>
      </c>
      <c r="N14" s="50" t="e">
        <f>муниципальные!#REF!/1000</f>
        <v>#REF!</v>
      </c>
      <c r="O14" s="50">
        <v>17845.59275</v>
      </c>
      <c r="P14" s="50" t="e">
        <f>M14/D14*100</f>
        <v>#REF!</v>
      </c>
      <c r="Q14" s="50" t="e">
        <f>N14/E14*100</f>
        <v>#REF!</v>
      </c>
      <c r="R14" s="8">
        <f>O14/F14*100</f>
        <v>42.362680750533997</v>
      </c>
      <c r="S14" s="50" t="e">
        <f>M14/J14*100</f>
        <v>#REF!</v>
      </c>
      <c r="T14" s="50"/>
      <c r="U14" s="50">
        <f>O14/L14*100</f>
        <v>100</v>
      </c>
    </row>
    <row r="15" spans="1:21" s="16" customFormat="1" ht="67.5" customHeight="1">
      <c r="A15" s="3" t="s">
        <v>25</v>
      </c>
      <c r="B15" s="70" t="s">
        <v>13</v>
      </c>
      <c r="C15" s="70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49" t="e">
        <f>M15/D15%</f>
        <v>#REF!</v>
      </c>
      <c r="Q15" s="49" t="e">
        <f t="shared" ref="Q15:R15" si="23">N15/E15%</f>
        <v>#REF!</v>
      </c>
      <c r="R15" s="49" t="e">
        <f t="shared" si="23"/>
        <v>#REF!</v>
      </c>
      <c r="S15" s="49" t="e">
        <f>M15/J15%</f>
        <v>#REF!</v>
      </c>
      <c r="T15" s="49" t="e">
        <f t="shared" ref="T15:U15" si="24">N15/K15%</f>
        <v>#REF!</v>
      </c>
      <c r="U15" s="49" t="e">
        <f t="shared" si="24"/>
        <v>#REF!</v>
      </c>
    </row>
    <row r="16" spans="1:21" s="16" customFormat="1" ht="58.5" customHeight="1">
      <c r="A16" s="56" t="s">
        <v>40</v>
      </c>
      <c r="B16" s="55" t="s">
        <v>21</v>
      </c>
      <c r="C16" s="30" t="s">
        <v>3</v>
      </c>
      <c r="D16" s="50" t="e">
        <f t="shared" ref="D16" si="25">E16+F16</f>
        <v>#REF!</v>
      </c>
      <c r="E16" s="50" t="e">
        <f>муниципальные!#REF!/1000</f>
        <v>#REF!</v>
      </c>
      <c r="F16" s="52" t="e">
        <f>муниципальные!#REF!/1000</f>
        <v>#REF!</v>
      </c>
      <c r="G16" s="50">
        <f t="shared" ref="G16" si="26">H16+I16</f>
        <v>27745.572999999997</v>
      </c>
      <c r="H16" s="1">
        <v>25828.563999999998</v>
      </c>
      <c r="I16" s="1">
        <v>1917.009</v>
      </c>
      <c r="J16" s="63">
        <f>K16+L16</f>
        <v>12005.3698</v>
      </c>
      <c r="K16" s="1">
        <v>11341.06306</v>
      </c>
      <c r="L16" s="50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0" t="e">
        <f>M16/D16*100</f>
        <v>#REF!</v>
      </c>
      <c r="Q16" s="8" t="e">
        <f>N16/E16*100</f>
        <v>#REF!</v>
      </c>
      <c r="R16" s="8" t="e">
        <f>O16/F16*100</f>
        <v>#REF!</v>
      </c>
      <c r="S16" s="50" t="e">
        <f>M16/J16*100</f>
        <v>#REF!</v>
      </c>
      <c r="T16" s="50" t="e">
        <f>N16/K16*100</f>
        <v>#REF!</v>
      </c>
      <c r="U16" s="50" t="e">
        <f>O16/L16*100</f>
        <v>#REF!</v>
      </c>
    </row>
    <row r="17" spans="1:21" s="16" customFormat="1" ht="82.5" customHeight="1">
      <c r="A17" s="3" t="s">
        <v>26</v>
      </c>
      <c r="B17" s="70" t="s">
        <v>15</v>
      </c>
      <c r="C17" s="70"/>
      <c r="D17" s="49" t="e">
        <f>E17+F17</f>
        <v>#REF!</v>
      </c>
      <c r="E17" s="49">
        <f>E18+E19</f>
        <v>35869</v>
      </c>
      <c r="F17" s="49" t="e">
        <f>F18+F19</f>
        <v>#REF!</v>
      </c>
      <c r="G17" s="49">
        <f>H17+I17</f>
        <v>22321.95</v>
      </c>
      <c r="H17" s="49">
        <f>H18+H19</f>
        <v>18860.355</v>
      </c>
      <c r="I17" s="49">
        <f>I18+I19</f>
        <v>3461.5949999999998</v>
      </c>
      <c r="J17" s="49">
        <f>K17+L17</f>
        <v>20955.944</v>
      </c>
      <c r="K17" s="49">
        <f>K18+K19</f>
        <v>18860.353999999999</v>
      </c>
      <c r="L17" s="49">
        <f>L18+L19</f>
        <v>2095.59</v>
      </c>
      <c r="M17" s="49">
        <f>N17+O17</f>
        <v>20955.948</v>
      </c>
      <c r="N17" s="49">
        <f>N18+N19</f>
        <v>18860.353999999999</v>
      </c>
      <c r="O17" s="49">
        <f>O18+O19</f>
        <v>2095.5940000000001</v>
      </c>
      <c r="P17" s="49" t="e">
        <f>M17/D17%</f>
        <v>#REF!</v>
      </c>
      <c r="Q17" s="49">
        <f t="shared" ref="Q17:R17" si="28">N17/E17%</f>
        <v>52.581209400875409</v>
      </c>
      <c r="R17" s="49" t="e">
        <f t="shared" si="28"/>
        <v>#REF!</v>
      </c>
      <c r="S17" s="49">
        <f t="shared" ref="S17:S18" si="29">M17/J17*100</f>
        <v>100.00001908766316</v>
      </c>
      <c r="T17" s="49">
        <f t="shared" ref="T17:T18" si="30">N17/K17*100</f>
        <v>100</v>
      </c>
      <c r="U17" s="49">
        <f t="shared" ref="U17:U18" si="31">O17/L17*100</f>
        <v>100.00019087703225</v>
      </c>
    </row>
    <row r="18" spans="1:21" s="16" customFormat="1" ht="111" customHeight="1">
      <c r="A18" s="48"/>
      <c r="B18" s="54" t="s">
        <v>55</v>
      </c>
      <c r="C18" s="38" t="s">
        <v>3</v>
      </c>
      <c r="D18" s="50" t="e">
        <f t="shared" ref="D18:D19" si="32">E18+F18</f>
        <v>#REF!</v>
      </c>
      <c r="E18" s="50">
        <v>23571</v>
      </c>
      <c r="F18" s="50" t="e">
        <f>муниципальные!#REF!/1000</f>
        <v>#REF!</v>
      </c>
      <c r="G18" s="50">
        <f t="shared" ref="G18:G19" si="33">H18+I18</f>
        <v>20955.95</v>
      </c>
      <c r="H18" s="50">
        <v>18860.355</v>
      </c>
      <c r="I18" s="50">
        <v>2095.5949999999998</v>
      </c>
      <c r="J18" s="50">
        <f t="shared" ref="J18:J19" si="34">K18+L18</f>
        <v>20955.944</v>
      </c>
      <c r="K18" s="50">
        <v>18860.353999999999</v>
      </c>
      <c r="L18" s="50">
        <v>2095.59</v>
      </c>
      <c r="M18" s="50">
        <f t="shared" ref="M18:M19" si="35">N18+O18</f>
        <v>20955.948</v>
      </c>
      <c r="N18" s="50">
        <v>18860.353999999999</v>
      </c>
      <c r="O18" s="50">
        <v>2095.5940000000001</v>
      </c>
      <c r="P18" s="50" t="e">
        <f t="shared" ref="P18:P19" si="36">M18/D18*100</f>
        <v>#REF!</v>
      </c>
      <c r="Q18" s="50">
        <f t="shared" ref="Q18:Q19" si="37">N18/E18*100</f>
        <v>80.015077849900294</v>
      </c>
      <c r="R18" s="50" t="e">
        <f t="shared" ref="R18:R19" si="38">O18/F18*100</f>
        <v>#REF!</v>
      </c>
      <c r="S18" s="50">
        <f t="shared" si="29"/>
        <v>100.00001908766316</v>
      </c>
      <c r="T18" s="50">
        <f t="shared" si="30"/>
        <v>100</v>
      </c>
      <c r="U18" s="50">
        <f t="shared" si="31"/>
        <v>100.00019087703225</v>
      </c>
    </row>
    <row r="19" spans="1:21" s="16" customFormat="1" ht="112.5" customHeight="1">
      <c r="A19" s="48"/>
      <c r="B19" s="54" t="s">
        <v>22</v>
      </c>
      <c r="C19" s="38" t="s">
        <v>3</v>
      </c>
      <c r="D19" s="50" t="e">
        <f t="shared" si="32"/>
        <v>#REF!</v>
      </c>
      <c r="E19" s="50">
        <v>12298</v>
      </c>
      <c r="F19" s="50" t="e">
        <f>муниципальные!#REF!/1000</f>
        <v>#REF!</v>
      </c>
      <c r="G19" s="50">
        <f t="shared" si="33"/>
        <v>1366</v>
      </c>
      <c r="H19" s="50">
        <v>0</v>
      </c>
      <c r="I19" s="50">
        <v>1366</v>
      </c>
      <c r="J19" s="50">
        <f t="shared" si="34"/>
        <v>0</v>
      </c>
      <c r="K19" s="50">
        <v>0</v>
      </c>
      <c r="L19" s="50">
        <f>O19</f>
        <v>0</v>
      </c>
      <c r="M19" s="50">
        <f t="shared" si="35"/>
        <v>0</v>
      </c>
      <c r="N19" s="50">
        <v>0</v>
      </c>
      <c r="O19" s="50">
        <v>0</v>
      </c>
      <c r="P19" s="50" t="e">
        <f t="shared" si="36"/>
        <v>#REF!</v>
      </c>
      <c r="Q19" s="50">
        <f t="shared" si="37"/>
        <v>0</v>
      </c>
      <c r="R19" s="50" t="e">
        <f t="shared" si="38"/>
        <v>#REF!</v>
      </c>
      <c r="S19" s="50"/>
      <c r="T19" s="50"/>
      <c r="U19" s="50"/>
    </row>
    <row r="20" spans="1:21" s="16" customFormat="1" ht="33" hidden="1" customHeight="1">
      <c r="A20" s="48"/>
      <c r="B20" s="54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>
      <c r="A21" s="56"/>
      <c r="B21" s="54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>
      <c r="A22" s="3"/>
      <c r="B22" s="53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1"/>
      <c r="T22" s="41"/>
      <c r="U22" s="18"/>
    </row>
    <row r="23" spans="1:21" s="16" customFormat="1" ht="44.25" hidden="1" customHeight="1">
      <c r="A23" s="56"/>
      <c r="B23" s="54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>
      <c r="A24" s="56"/>
      <c r="B24" s="54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>
      <c r="A25" s="46" t="s">
        <v>27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8"/>
      <c r="T25" s="18"/>
      <c r="U25" s="18"/>
    </row>
    <row r="26" spans="1:21" s="16" customFormat="1" ht="87" hidden="1" customHeight="1">
      <c r="A26" s="3"/>
      <c r="B26" s="70"/>
      <c r="C26" s="70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1"/>
      <c r="T26" s="41"/>
      <c r="U26" s="41"/>
    </row>
    <row r="27" spans="1:21" s="17" customFormat="1" ht="35.25" hidden="1" customHeight="1">
      <c r="A27" s="3"/>
      <c r="B27" s="53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1"/>
      <c r="T27" s="41"/>
      <c r="U27" s="41"/>
    </row>
    <row r="28" spans="1:21" s="16" customFormat="1" ht="28.5" hidden="1" customHeight="1">
      <c r="A28" s="56"/>
      <c r="B28" s="54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1"/>
      <c r="U28" s="18"/>
    </row>
    <row r="29" spans="1:21" s="16" customFormat="1" ht="37.5" hidden="1" customHeight="1">
      <c r="A29" s="56"/>
      <c r="B29" s="54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1"/>
      <c r="U29" s="18"/>
    </row>
    <row r="30" spans="1:21" s="16" customFormat="1" ht="57.75" hidden="1" customHeight="1">
      <c r="A30" s="56"/>
      <c r="B30" s="54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>
      <c r="A31" s="3"/>
      <c r="B31" s="53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1"/>
      <c r="T31" s="41"/>
      <c r="U31" s="41"/>
    </row>
    <row r="32" spans="1:21" s="16" customFormat="1" ht="32.25" hidden="1" customHeight="1">
      <c r="A32" s="56"/>
      <c r="B32" s="54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>
      <c r="A33" s="56"/>
      <c r="B33" s="54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>
      <c r="A34" s="56"/>
      <c r="B34" s="54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>
      <c r="A35" s="56"/>
      <c r="B35" s="54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>
      <c r="A36" s="56"/>
      <c r="B36" s="54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>
      <c r="A37" s="56"/>
      <c r="B37" s="54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>
      <c r="A38" s="56"/>
      <c r="B38" s="54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>
      <c r="A39" s="56"/>
      <c r="B39" s="54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>
      <c r="A40" s="56"/>
      <c r="B40" s="54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>
      <c r="A41" s="56"/>
      <c r="B41" s="54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>
      <c r="A42" s="3"/>
      <c r="B42" s="53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1"/>
      <c r="T42" s="41"/>
      <c r="U42" s="41"/>
    </row>
    <row r="43" spans="1:21" s="16" customFormat="1" ht="22.5" hidden="1" customHeight="1">
      <c r="A43" s="73"/>
      <c r="B43" s="71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>
      <c r="A44" s="73"/>
      <c r="B44" s="71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>
      <c r="A45" s="73"/>
      <c r="B45" s="71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>
      <c r="A46" s="73"/>
      <c r="B46" s="71"/>
      <c r="C46" s="39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>
      <c r="A47" s="3"/>
      <c r="B47" s="70"/>
      <c r="C47" s="7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1"/>
      <c r="T47" s="41"/>
      <c r="U47" s="41"/>
    </row>
    <row r="48" spans="1:21" s="16" customFormat="1" ht="33.75" hidden="1" customHeight="1">
      <c r="A48" s="73"/>
      <c r="B48" s="71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>
      <c r="A49" s="73"/>
      <c r="B49" s="71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>
      <c r="A50" s="73"/>
      <c r="B50" s="71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>
      <c r="A51" s="3"/>
      <c r="B51" s="70"/>
      <c r="C51" s="70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1"/>
      <c r="T51" s="41"/>
      <c r="U51" s="41"/>
    </row>
    <row r="52" spans="1:21" s="16" customFormat="1" ht="69.75" hidden="1" customHeight="1">
      <c r="A52" s="3"/>
      <c r="B52" s="53"/>
      <c r="C52" s="5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1"/>
      <c r="T52" s="41"/>
      <c r="U52" s="41"/>
    </row>
    <row r="53" spans="1:21" s="16" customFormat="1" ht="55.5" hidden="1" customHeight="1">
      <c r="A53" s="56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>
      <c r="A54" s="56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>
      <c r="A55" s="56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>
      <c r="A56" s="56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1"/>
      <c r="T57" s="18"/>
      <c r="U57" s="41"/>
    </row>
    <row r="58" spans="1:21" s="16" customFormat="1" ht="33.75" hidden="1" customHeight="1">
      <c r="A58" s="73"/>
      <c r="B58" s="71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>
      <c r="A59" s="73"/>
      <c r="B59" s="71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>
      <c r="A60" s="73"/>
      <c r="B60" s="71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>
      <c r="A61" s="73"/>
      <c r="B61" s="71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>
      <c r="A62" s="73"/>
      <c r="B62" s="71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>
      <c r="A63" s="73"/>
      <c r="B63" s="71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>
      <c r="A64" s="73"/>
      <c r="B64" s="71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>
      <c r="A65" s="56"/>
      <c r="B65" s="54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>
      <c r="A66" s="3"/>
      <c r="B66" s="92"/>
      <c r="C66" s="9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1"/>
      <c r="T66" s="41"/>
      <c r="U66" s="41"/>
    </row>
    <row r="67" spans="1:21" s="16" customFormat="1" ht="49.5" hidden="1" customHeight="1">
      <c r="A67" s="56"/>
      <c r="B67" s="61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>
      <c r="A68" s="56"/>
      <c r="B68" s="61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>
      <c r="A69" s="56"/>
      <c r="B69" s="61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>
      <c r="A70" s="56"/>
      <c r="B70" s="61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>
      <c r="A71" s="56"/>
      <c r="B71" s="61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>
      <c r="A72" s="56"/>
      <c r="B72" s="61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>
      <c r="A73" s="3"/>
      <c r="B73" s="92"/>
      <c r="C73" s="9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1"/>
      <c r="T73" s="41"/>
      <c r="U73" s="41"/>
    </row>
    <row r="74" spans="1:21" s="16" customFormat="1" ht="43.5" hidden="1" customHeight="1">
      <c r="A74" s="73"/>
      <c r="B74" s="91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>
      <c r="A75" s="73"/>
      <c r="B75" s="91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>
      <c r="A76" s="3"/>
      <c r="B76" s="92"/>
      <c r="C76" s="9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1"/>
      <c r="T76" s="41"/>
      <c r="U76" s="41"/>
    </row>
    <row r="77" spans="1:21" s="16" customFormat="1" ht="63" hidden="1" customHeight="1">
      <c r="A77" s="3"/>
      <c r="B77" s="62"/>
      <c r="C77" s="6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1"/>
      <c r="T77" s="41"/>
      <c r="U77" s="41"/>
    </row>
    <row r="78" spans="1:21" s="16" customFormat="1" ht="63" hidden="1" customHeight="1">
      <c r="A78" s="56"/>
      <c r="B78" s="61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>
      <c r="A79" s="56"/>
      <c r="B79" s="61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>
      <c r="A80" s="56"/>
      <c r="B80" s="61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>
      <c r="A81" s="56"/>
      <c r="B81" s="61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>
      <c r="A82" s="3"/>
      <c r="B82" s="62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1"/>
      <c r="T82" s="41"/>
      <c r="U82" s="41"/>
    </row>
    <row r="83" spans="1:21" s="16" customFormat="1" ht="63" hidden="1" customHeight="1">
      <c r="A83" s="56"/>
      <c r="B83" s="61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>
      <c r="A84" s="3"/>
      <c r="B84" s="89"/>
      <c r="C84" s="90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1"/>
      <c r="T84" s="41"/>
      <c r="U84" s="41"/>
    </row>
    <row r="85" spans="1:21" s="17" customFormat="1" ht="69" hidden="1" customHeight="1">
      <c r="A85" s="56"/>
      <c r="B85" s="61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>
      <c r="A86" s="56"/>
      <c r="B86" s="61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>
      <c r="A87" s="56"/>
      <c r="B87" s="61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>
      <c r="A88" s="76"/>
      <c r="B88" s="76"/>
      <c r="C88" s="76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1"/>
      <c r="T88" s="41"/>
      <c r="U88" s="41"/>
    </row>
    <row r="89" spans="1:21" ht="118.5" hidden="1" customHeight="1">
      <c r="A89" s="34" t="s">
        <v>47</v>
      </c>
      <c r="B89" s="87" t="s">
        <v>48</v>
      </c>
      <c r="C89" s="88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6.25" hidden="1">
      <c r="A90" s="56" t="s">
        <v>49</v>
      </c>
      <c r="B90" s="57" t="s">
        <v>23</v>
      </c>
      <c r="C90" s="20" t="s">
        <v>6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0"/>
      <c r="T90" s="40"/>
      <c r="U90" s="40"/>
    </row>
    <row r="91" spans="1:21" ht="56.25" hidden="1">
      <c r="A91" s="56" t="s">
        <v>50</v>
      </c>
      <c r="B91" s="23" t="s">
        <v>24</v>
      </c>
      <c r="C91" s="20" t="s">
        <v>6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>
      <c r="A94" s="24"/>
      <c r="B94" s="16"/>
      <c r="C94" s="16"/>
      <c r="D94" s="16"/>
      <c r="E94" s="51"/>
      <c r="F94" s="16"/>
      <c r="G94" s="16"/>
      <c r="H94" s="16"/>
      <c r="I94" s="16"/>
      <c r="J94" s="16"/>
      <c r="K94" s="16"/>
      <c r="L94" s="16"/>
    </row>
    <row r="95" spans="1:21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>
      <c r="A98" s="24"/>
      <c r="B98" s="16"/>
      <c r="C98" s="16"/>
      <c r="D98" s="16"/>
      <c r="E98" s="51"/>
      <c r="F98" s="16"/>
      <c r="G98" s="16"/>
      <c r="H98" s="16"/>
      <c r="I98" s="16"/>
      <c r="J98" s="16"/>
      <c r="K98" s="16"/>
      <c r="L98" s="16"/>
    </row>
    <row r="99" spans="1:12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S3:U3"/>
    <mergeCell ref="A6:C6"/>
    <mergeCell ref="A3:A4"/>
    <mergeCell ref="C3:C4"/>
    <mergeCell ref="D3:F3"/>
    <mergeCell ref="G3:I3"/>
    <mergeCell ref="M3:O3"/>
    <mergeCell ref="P3:R3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B76:C76"/>
    <mergeCell ref="B84:C84"/>
    <mergeCell ref="A88:C88"/>
    <mergeCell ref="B89:C89"/>
    <mergeCell ref="J3:L3"/>
    <mergeCell ref="B73:C73"/>
    <mergeCell ref="A74:A75"/>
    <mergeCell ref="B74:B75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2015-08-06T06:18:36Z</cp:lastPrinted>
  <dcterms:created xsi:type="dcterms:W3CDTF">2012-05-22T08:33:39Z</dcterms:created>
  <dcterms:modified xsi:type="dcterms:W3CDTF">2015-08-17T03:59:58Z</dcterms:modified>
</cp:coreProperties>
</file>