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500" activeTab="0"/>
  </bookViews>
  <sheets>
    <sheet name="АИС Росздравнадзора (4)" sheetId="1" r:id="rId1"/>
    <sheet name="Лист1" sheetId="2" r:id="rId2"/>
  </sheets>
  <definedNames>
    <definedName name="Excel_BuiltIn_Print_Area" localSheetId="0">'АИС Росздравнадзора (4)'!$A$3:$AY$156</definedName>
    <definedName name="_xlnm.Print_Titles" localSheetId="0">'АИС Росздравнадзора (4)'!$3:$5</definedName>
  </definedNames>
  <calcPr fullCalcOnLoad="1"/>
</workbook>
</file>

<file path=xl/sharedStrings.xml><?xml version="1.0" encoding="utf-8"?>
<sst xmlns="http://schemas.openxmlformats.org/spreadsheetml/2006/main" count="1093" uniqueCount="598">
  <si>
    <t>Международное непатентованное наименование (МНН) или грппировочное (химическое) наименование</t>
  </si>
  <si>
    <t> кол-во упаковок  </t>
  </si>
  <si>
    <t>форма выпуска</t>
  </si>
  <si>
    <t> ценовой диапазон (руб) мин - макс</t>
  </si>
  <si>
    <t>Занамивир</t>
  </si>
  <si>
    <t>Интерферон альфа</t>
  </si>
  <si>
    <t xml:space="preserve">Альфаферон </t>
  </si>
  <si>
    <t>Вэллферон</t>
  </si>
  <si>
    <t>Интерферон альфа-2b человеческий рекомбинантный</t>
  </si>
  <si>
    <t xml:space="preserve">Интерферон лейкоцитарный человеческий жидкий </t>
  </si>
  <si>
    <t>Интерферон лейкоцитарный человеческий сухой</t>
  </si>
  <si>
    <t xml:space="preserve">Интерферон человеческий лейкоцитарный </t>
  </si>
  <si>
    <t>Интерферон человеческий лейкоцитарный в свечах</t>
  </si>
  <si>
    <t xml:space="preserve">Интерферон человеческий лейкоцитарный концентрированный жидкий </t>
  </si>
  <si>
    <t xml:space="preserve">Интерферон человеческий рекомбинантный альфа-2 (полуфабрикат) </t>
  </si>
  <si>
    <t xml:space="preserve">Интерферона альфа-2 рекомбинантного мазь на гидрогелевой основе </t>
  </si>
  <si>
    <t xml:space="preserve">Инферон </t>
  </si>
  <si>
    <t xml:space="preserve">Локферон </t>
  </si>
  <si>
    <t xml:space="preserve">Интерферон альфа-2 </t>
  </si>
  <si>
    <t xml:space="preserve">Интерферон альфа-2a </t>
  </si>
  <si>
    <t xml:space="preserve">Интерферон альфа-2b </t>
  </si>
  <si>
    <t xml:space="preserve">Альтевир </t>
  </si>
  <si>
    <t xml:space="preserve">Альфарона </t>
  </si>
  <si>
    <t xml:space="preserve">Бинноферон альфа </t>
  </si>
  <si>
    <t xml:space="preserve">Виферон </t>
  </si>
  <si>
    <t>Гиаферон</t>
  </si>
  <si>
    <t>Гриппферон</t>
  </si>
  <si>
    <t xml:space="preserve">Интерфераль </t>
  </si>
  <si>
    <t>Интрон А</t>
  </si>
  <si>
    <t>Реаферон-ЕС</t>
  </si>
  <si>
    <t>Реаферон-ЕС-Липинт</t>
  </si>
  <si>
    <t>Реаферон-ЛИПИНТ</t>
  </si>
  <si>
    <t>Интерферон альфа-2 человеческий рекомбинантный</t>
  </si>
  <si>
    <t xml:space="preserve">Интерферон альфа-2 человеческий рекомбинантный (ИФН альфа-2 чр) </t>
  </si>
  <si>
    <t xml:space="preserve">Интерферон альфа-2b человеческий рекомбинантный (рчИФН-а2b) </t>
  </si>
  <si>
    <t>Интерферон гамма человеческий рекомбинантный</t>
  </si>
  <si>
    <t xml:space="preserve">Ингарон </t>
  </si>
  <si>
    <t xml:space="preserve">Кагоцел </t>
  </si>
  <si>
    <t>Осельтамивир</t>
  </si>
  <si>
    <t>Гриптера</t>
  </si>
  <si>
    <t xml:space="preserve">Инфлюцеин </t>
  </si>
  <si>
    <t>Номидес</t>
  </si>
  <si>
    <t xml:space="preserve">Осельтамивир </t>
  </si>
  <si>
    <t xml:space="preserve">ОСЕЛЬТАМИВИР </t>
  </si>
  <si>
    <t>АВЕКСИМА</t>
  </si>
  <si>
    <t>Осельтамивир Канон</t>
  </si>
  <si>
    <t>Осельтамивир-Акрихин</t>
  </si>
  <si>
    <t xml:space="preserve">Осельтамивир-натив </t>
  </si>
  <si>
    <t>Осельтамивира фосфат</t>
  </si>
  <si>
    <t xml:space="preserve">РИНИВИРА </t>
  </si>
  <si>
    <t xml:space="preserve">Сельтавир </t>
  </si>
  <si>
    <t xml:space="preserve">Тамифлю </t>
  </si>
  <si>
    <t xml:space="preserve">ФЛУСТОП </t>
  </si>
  <si>
    <t xml:space="preserve">Флутавир-Эйч </t>
  </si>
  <si>
    <t>Тилорон</t>
  </si>
  <si>
    <t xml:space="preserve">Амиксин </t>
  </si>
  <si>
    <t xml:space="preserve">Лавомакс </t>
  </si>
  <si>
    <t xml:space="preserve">Лавомакс НЕО </t>
  </si>
  <si>
    <t xml:space="preserve">ОРВИ-ксин </t>
  </si>
  <si>
    <t xml:space="preserve">ОРВИС Иммуно </t>
  </si>
  <si>
    <t xml:space="preserve">Тилаксин </t>
  </si>
  <si>
    <t xml:space="preserve">Тилорам </t>
  </si>
  <si>
    <t xml:space="preserve">Тилорон </t>
  </si>
  <si>
    <t xml:space="preserve">Тилорон - ВЕРТЕКС </t>
  </si>
  <si>
    <t xml:space="preserve">Тилорон-СЗ </t>
  </si>
  <si>
    <t xml:space="preserve">ТИЛОРОН-ФПО </t>
  </si>
  <si>
    <t>Тилорона дигидрохлорид</t>
  </si>
  <si>
    <t xml:space="preserve">Флогардин </t>
  </si>
  <si>
    <t>Умифеновир</t>
  </si>
  <si>
    <t xml:space="preserve">Арбидол </t>
  </si>
  <si>
    <t xml:space="preserve">Арбидол Максимум </t>
  </si>
  <si>
    <t xml:space="preserve">Арпефлю </t>
  </si>
  <si>
    <t>Афлюдол</t>
  </si>
  <si>
    <t xml:space="preserve">Меднат </t>
  </si>
  <si>
    <t xml:space="preserve">Умифеновир </t>
  </si>
  <si>
    <t>Фавипиравир</t>
  </si>
  <si>
    <t xml:space="preserve">АВИФАВИР </t>
  </si>
  <si>
    <t xml:space="preserve">АРЕПЛИВИР </t>
  </si>
  <si>
    <t xml:space="preserve">КОРОНАВИР </t>
  </si>
  <si>
    <t>Энисамия йодид</t>
  </si>
  <si>
    <t xml:space="preserve">Амизон </t>
  </si>
  <si>
    <t xml:space="preserve">Нобазит </t>
  </si>
  <si>
    <t xml:space="preserve">Интерферон гамма человеческий рекомбинантный, интраназальная форма </t>
  </si>
  <si>
    <t>Триазавирин</t>
  </si>
  <si>
    <t xml:space="preserve">Риамиловир </t>
  </si>
  <si>
    <t>Реленза</t>
  </si>
  <si>
    <t>12 мг №10, 12 мг № 20</t>
  </si>
  <si>
    <t>75 мг № 10</t>
  </si>
  <si>
    <t>таблетки</t>
  </si>
  <si>
    <t>капли</t>
  </si>
  <si>
    <t>порошок</t>
  </si>
  <si>
    <t>Инфавгель</t>
  </si>
  <si>
    <t>Кагоцел</t>
  </si>
  <si>
    <t>Гидроксихлорохин</t>
  </si>
  <si>
    <t>Плаквенил</t>
  </si>
  <si>
    <t>Иммард</t>
  </si>
  <si>
    <t>Азитромицин</t>
  </si>
  <si>
    <t>Зиромин</t>
  </si>
  <si>
    <t>Зи-фактор</t>
  </si>
  <si>
    <t>Сумамед</t>
  </si>
  <si>
    <t>Азидроп</t>
  </si>
  <si>
    <t>Амоксициллин+Клавулановая кислота</t>
  </si>
  <si>
    <t>Ранклав</t>
  </si>
  <si>
    <t>Амоксиклав</t>
  </si>
  <si>
    <t>Медоклав</t>
  </si>
  <si>
    <t>Флемоклав Салютаб</t>
  </si>
  <si>
    <t>Рапиклав</t>
  </si>
  <si>
    <t>Парацетамол</t>
  </si>
  <si>
    <t>Ривароксабан*</t>
  </si>
  <si>
    <t>Ксарелто</t>
  </si>
  <si>
    <t>Апиксабан</t>
  </si>
  <si>
    <t>Эликвис</t>
  </si>
  <si>
    <t xml:space="preserve">Амоксициллин </t>
  </si>
  <si>
    <t>Амоксициллин ЭКСПРЕСС</t>
  </si>
  <si>
    <t>Оспамокс</t>
  </si>
  <si>
    <t>Флемоксин Салютаб</t>
  </si>
  <si>
    <t>Амосин</t>
  </si>
  <si>
    <t>Амоксициллин Сандоз</t>
  </si>
  <si>
    <t>Амоксициллин ДС</t>
  </si>
  <si>
    <t>Амоксициллин Экобол</t>
  </si>
  <si>
    <t>Левофлоксацин</t>
  </si>
  <si>
    <t>Бактофлокс</t>
  </si>
  <si>
    <t>Корфецин-СОЛОфарм</t>
  </si>
  <si>
    <t>Левоксимед</t>
  </si>
  <si>
    <t>Люфи</t>
  </si>
  <si>
    <t>Рофлдокс-Скан</t>
  </si>
  <si>
    <t>Флексид</t>
  </si>
  <si>
    <t>Леволет Р</t>
  </si>
  <si>
    <t>Лефлобакт Форте</t>
  </si>
  <si>
    <t>ОД-Левокс</t>
  </si>
  <si>
    <t>Таваник</t>
  </si>
  <si>
    <t>Лефокцин Биокс</t>
  </si>
  <si>
    <t>Ремедиа</t>
  </si>
  <si>
    <t>Лебел</t>
  </si>
  <si>
    <t xml:space="preserve">Левофлокс </t>
  </si>
  <si>
    <t>Хайлефлокс</t>
  </si>
  <si>
    <t>Левотек</t>
  </si>
  <si>
    <t>Флорацид</t>
  </si>
  <si>
    <t>Элефлокс</t>
  </si>
  <si>
    <t>Левостар</t>
  </si>
  <si>
    <t>МАКЛЕВО</t>
  </si>
  <si>
    <t xml:space="preserve">Лефлобакт  </t>
  </si>
  <si>
    <t>Глево</t>
  </si>
  <si>
    <t>Моксифлоксацин</t>
  </si>
  <si>
    <t xml:space="preserve">Мокси </t>
  </si>
  <si>
    <t>Кимокс</t>
  </si>
  <si>
    <t>Моксикум ВМ</t>
  </si>
  <si>
    <t xml:space="preserve">Моксифло </t>
  </si>
  <si>
    <t>Моксистар</t>
  </si>
  <si>
    <t>Мофлаксия</t>
  </si>
  <si>
    <t>Мофлокс 400</t>
  </si>
  <si>
    <t>Алвелон-МФ</t>
  </si>
  <si>
    <t>Ультрамокс</t>
  </si>
  <si>
    <t>Симофлокс</t>
  </si>
  <si>
    <t>Хайнемокс</t>
  </si>
  <si>
    <t>Ротомокс</t>
  </si>
  <si>
    <t>Авелокс</t>
  </si>
  <si>
    <t>Моксимак</t>
  </si>
  <si>
    <t>Плевилокс</t>
  </si>
  <si>
    <t>Дексаметазон</t>
  </si>
  <si>
    <t>Дексамед</t>
  </si>
  <si>
    <t>Дексазон</t>
  </si>
  <si>
    <t>Мегадексан</t>
  </si>
  <si>
    <t>Преднизолон</t>
  </si>
  <si>
    <t>Медопред</t>
  </si>
  <si>
    <t xml:space="preserve">Преднизол </t>
  </si>
  <si>
    <t>Метилпреднизолон</t>
  </si>
  <si>
    <t>Метилпреднизолон-натив</t>
  </si>
  <si>
    <t>Метипред Орион</t>
  </si>
  <si>
    <t>Ивипред</t>
  </si>
  <si>
    <t>СОЛУ-МЕДРОЛ НоваМедика</t>
  </si>
  <si>
    <t xml:space="preserve">Метипред  </t>
  </si>
  <si>
    <t>Медрол</t>
  </si>
  <si>
    <t>Итого по МО (уп.)</t>
  </si>
  <si>
    <t>Аптека "Ригла" ООО «Ригла-Югра»                                          г.Нефтеюганск                                                                  2 мкр., дом 33А, помещение 1                                       тел.: 9 224006028</t>
  </si>
  <si>
    <t>Аптека "Ригла" ООО «Ригла-Югра»                                          г.Нефтеюганск                                                                  13 мкр., дом 66, помещение 42                                      тел.: 9 224006028</t>
  </si>
  <si>
    <t>Аптека "Ригла" ООО «Ригла-Югра»                                          г.Нефтеюганск                                                                  15 мкр., здание 20                                                     тел.: 9 224006028</t>
  </si>
  <si>
    <t>ВСЕГО по ООО «Ригла-Югра»                         г.Нефтеюганск                                                               14 мкр., дом 50, помещение 40                                      тел.: 9 224006028</t>
  </si>
  <si>
    <t xml:space="preserve">порошок </t>
  </si>
  <si>
    <t>125 мг № 6</t>
  </si>
  <si>
    <t>125мг №6</t>
  </si>
  <si>
    <t>лиоф. Порошок</t>
  </si>
  <si>
    <t>суппозит, гель, мазь</t>
  </si>
  <si>
    <t>гель</t>
  </si>
  <si>
    <t xml:space="preserve"> АО "Фармация"                                               г.Нефтеюганск   5 мкр., дом 1,                         тел.: (34463) 22 50 95, (3463) 22 19 46  
</t>
  </si>
  <si>
    <t>5мг №60</t>
  </si>
  <si>
    <t>250мг; 500мг; 1000мг</t>
  </si>
  <si>
    <t>Аптека АО «Аптека №242»                           г.Нефтеюганск, 7 мкр., строение 12/1               тел.: (3463) 24 09 66</t>
  </si>
  <si>
    <t>Аптека АО «Аптека №242»                           г.Нефтеюганск, 16 мкр., дом 12                                    тел.: (3463) 24 09 66</t>
  </si>
  <si>
    <t>Аптечный пункт АО «Аптека №242»                           г.Нефтеюганск, 12 мкр., дом 61                                 тел.: (3463) 24 09 66</t>
  </si>
  <si>
    <t>Аптечный пункт АО «Аптека №242»                           г.Нефтеюганск, 11 мкр., дом 72                                тел.: (3463) 24 09 66</t>
  </si>
  <si>
    <t>капсулы, таблетки</t>
  </si>
  <si>
    <t>итого по мунипальному образованию город Нефтеюганск</t>
  </si>
  <si>
    <t>ВСЕГО  наличие препаратов                                        по муниципальному образованию                           город Нефтеюганск</t>
  </si>
  <si>
    <t>Аптека "Ригла" ООО «Ригла-Югра»                                          г.Нефтеюганск                                                                   11а мкр., ул.Буровиков 27 А                                      тел.: 9 224006028</t>
  </si>
  <si>
    <t>500мг№20</t>
  </si>
  <si>
    <t>20мг №28</t>
  </si>
  <si>
    <t>250мг/52.5мг№20</t>
  </si>
  <si>
    <t>125мг;250;500мг№20</t>
  </si>
  <si>
    <t>1000мг№12</t>
  </si>
  <si>
    <t>5мг№100</t>
  </si>
  <si>
    <t>500+125 №15</t>
  </si>
  <si>
    <t>0,5 №10</t>
  </si>
  <si>
    <t xml:space="preserve">150 тыс.ме № 10, 500 тыс.ме № 10, 1 млн ме № 10 </t>
  </si>
  <si>
    <t>125мг№20;250мг№20; 500мг№20;1000мг№20</t>
  </si>
  <si>
    <t>интерназал.</t>
  </si>
  <si>
    <t xml:space="preserve"> 125 мг № 10;125мг№6</t>
  </si>
  <si>
    <t>табл</t>
  </si>
  <si>
    <t>капсулы</t>
  </si>
  <si>
    <t>порошок, таблетки</t>
  </si>
  <si>
    <t>Порошок</t>
  </si>
  <si>
    <t>раствор</t>
  </si>
  <si>
    <t xml:space="preserve">таблетки </t>
  </si>
  <si>
    <t>10тыс. МЕ</t>
  </si>
  <si>
    <t>250мг№20</t>
  </si>
  <si>
    <t>5 мг №20; 5мг№60</t>
  </si>
  <si>
    <t>спрей, капли</t>
  </si>
  <si>
    <t>пор.д/сус.200/5мл,125№6, 500мг №3</t>
  </si>
  <si>
    <t>100т МЕ №1 лиоф пор</t>
  </si>
  <si>
    <t>75мг №10 капс</t>
  </si>
  <si>
    <t>100мг №30</t>
  </si>
  <si>
    <t>250мг №20</t>
  </si>
  <si>
    <t>500мг №3</t>
  </si>
  <si>
    <t>500мг №10</t>
  </si>
  <si>
    <t>4мг №30</t>
  </si>
  <si>
    <t>150 тыс.ме № 10;500 тыс. ме №10.</t>
  </si>
  <si>
    <t>500 мг №3;250мг№6</t>
  </si>
  <si>
    <t>350-379</t>
  </si>
  <si>
    <t>791-1469</t>
  </si>
  <si>
    <t>1085-1140</t>
  </si>
  <si>
    <t>200мг №10капс</t>
  </si>
  <si>
    <t>таблетки, капсулы</t>
  </si>
  <si>
    <t>Таблетки</t>
  </si>
  <si>
    <t>капли, таблетки</t>
  </si>
  <si>
    <t>капли, спрей</t>
  </si>
  <si>
    <t>340-368</t>
  </si>
  <si>
    <t>267-778</t>
  </si>
  <si>
    <t>214-613</t>
  </si>
  <si>
    <t>596-1167</t>
  </si>
  <si>
    <t>533-1124</t>
  </si>
  <si>
    <t>510-1020</t>
  </si>
  <si>
    <t>461-917</t>
  </si>
  <si>
    <t>675-710</t>
  </si>
  <si>
    <t>250мг №6</t>
  </si>
  <si>
    <t>229-1185</t>
  </si>
  <si>
    <t>970-1051</t>
  </si>
  <si>
    <t>243-777</t>
  </si>
  <si>
    <t>210-576</t>
  </si>
  <si>
    <t>297-816</t>
  </si>
  <si>
    <t>402-892</t>
  </si>
  <si>
    <t>375-828</t>
  </si>
  <si>
    <t>365-735</t>
  </si>
  <si>
    <t>700-1293</t>
  </si>
  <si>
    <t>765-1342</t>
  </si>
  <si>
    <t>754-1469</t>
  </si>
  <si>
    <t>284-1106</t>
  </si>
  <si>
    <t>314-1087</t>
  </si>
  <si>
    <t>210-1284</t>
  </si>
  <si>
    <t>125-245</t>
  </si>
  <si>
    <t>45-323</t>
  </si>
  <si>
    <t>693-855</t>
  </si>
  <si>
    <t>250мг№6</t>
  </si>
  <si>
    <t xml:space="preserve"> 500мг№20</t>
  </si>
  <si>
    <t xml:space="preserve"> 125 мг № 10; 125 мг №6</t>
  </si>
  <si>
    <t>155-524</t>
  </si>
  <si>
    <t>125 мг № 6;125 мг №10</t>
  </si>
  <si>
    <t>500/125 мг№15; 875/125мг№14</t>
  </si>
  <si>
    <t>50мг 10таб/ сусп 25мг/1мл  5мл 37г/100мг №20капс</t>
  </si>
  <si>
    <t>50 №30; 100№30</t>
  </si>
  <si>
    <t>12мг №10;   №20</t>
  </si>
  <si>
    <t>233-234</t>
  </si>
  <si>
    <t>Аптека "Ригла" ООО «Ригла-Югра»                                          г.Нефтеюганск                                                               15 мкр., стр.1,  тел.: 9 224006028</t>
  </si>
  <si>
    <t>367-680</t>
  </si>
  <si>
    <t>347-754</t>
  </si>
  <si>
    <t>135-286</t>
  </si>
  <si>
    <t>246-726</t>
  </si>
  <si>
    <t>439-554</t>
  </si>
  <si>
    <t>343-588</t>
  </si>
  <si>
    <t>раствор, свечи, суспензия, таблетки</t>
  </si>
  <si>
    <t>13-151</t>
  </si>
  <si>
    <t>1081-3155</t>
  </si>
  <si>
    <t>капли, раствор, таблетки</t>
  </si>
  <si>
    <t>58-331</t>
  </si>
  <si>
    <t>357-737</t>
  </si>
  <si>
    <t>капсулы, порошок, таблетки</t>
  </si>
  <si>
    <t>87,5-314</t>
  </si>
  <si>
    <t>гель, мазь, свечи</t>
  </si>
  <si>
    <t>375-582</t>
  </si>
  <si>
    <t>301-1069</t>
  </si>
  <si>
    <t>595-645</t>
  </si>
  <si>
    <t>405-690</t>
  </si>
  <si>
    <t>3439-3522</t>
  </si>
  <si>
    <t>703-1183</t>
  </si>
  <si>
    <t>раствор, суспензия, таблетки</t>
  </si>
  <si>
    <t>мазь, таблетки</t>
  </si>
  <si>
    <t>19,5-103</t>
  </si>
  <si>
    <t>191-1083</t>
  </si>
  <si>
    <t>349-1094</t>
  </si>
  <si>
    <t>254-727</t>
  </si>
  <si>
    <t>305-456</t>
  </si>
  <si>
    <t>128-771</t>
  </si>
  <si>
    <t>360-502</t>
  </si>
  <si>
    <t>122-124</t>
  </si>
  <si>
    <t>1015-1148</t>
  </si>
  <si>
    <t>1119-1391</t>
  </si>
  <si>
    <t>700-1469</t>
  </si>
  <si>
    <t>853-895</t>
  </si>
  <si>
    <t>136-553</t>
  </si>
  <si>
    <t>297-385</t>
  </si>
  <si>
    <t>120-880</t>
  </si>
  <si>
    <t>289-290</t>
  </si>
  <si>
    <t>461-1167</t>
  </si>
  <si>
    <t>170-497</t>
  </si>
  <si>
    <t>мазь, таблетки, раствор</t>
  </si>
  <si>
    <t>таблетки, капсулы, суспензии</t>
  </si>
  <si>
    <t>12 мг №10;  12мг№20</t>
  </si>
  <si>
    <t>500/125№15</t>
  </si>
  <si>
    <t>супп150т.  МЕ/500т. МЕ/1млн МЕ</t>
  </si>
  <si>
    <t>500+125мг №15/875 +125№14</t>
  </si>
  <si>
    <t>250мг№20; 500мг№20</t>
  </si>
  <si>
    <t>0,5мг №56 таб/амп 4мг /1мл 1,0№25</t>
  </si>
  <si>
    <t>5мг №100; 30мг/мл 1,0 №3</t>
  </si>
  <si>
    <t>150 тыс.ме № 10</t>
  </si>
  <si>
    <t>75мг№10</t>
  </si>
  <si>
    <t xml:space="preserve"> 500мг+125мг№20</t>
  </si>
  <si>
    <t>Аптека "Ригла" ООО «Ригла-Югра»                                          г.Нефтеюганск                                                                  14 мкр., дом 50, помещение 40                                                   тел.: 9 224006028</t>
  </si>
  <si>
    <t>243-740</t>
  </si>
  <si>
    <t>317-819</t>
  </si>
  <si>
    <t>402-956</t>
  </si>
  <si>
    <t>357-1218</t>
  </si>
  <si>
    <t>205-1259</t>
  </si>
  <si>
    <t>140-262</t>
  </si>
  <si>
    <t>264-726</t>
  </si>
  <si>
    <t>129-532</t>
  </si>
  <si>
    <t>13-150</t>
  </si>
  <si>
    <t>441-875</t>
  </si>
  <si>
    <t>580-1080</t>
  </si>
  <si>
    <t>46,5-356</t>
  </si>
  <si>
    <t>Аптека "Ригла" ООО «Ригла-Югра»                                          г.Нефтеюганск                                                                  13 мкр., дом 4, помещение 2                                       тел.: 9 224006028</t>
  </si>
  <si>
    <t>752-1291</t>
  </si>
  <si>
    <t>321-1157</t>
  </si>
  <si>
    <t>174-460</t>
  </si>
  <si>
    <t>311-428</t>
  </si>
  <si>
    <t>440-674</t>
  </si>
  <si>
    <t>493-996</t>
  </si>
  <si>
    <t>360-505</t>
  </si>
  <si>
    <t>34-238</t>
  </si>
  <si>
    <t>мазь, раствор, таблетки</t>
  </si>
  <si>
    <t>125 мг №6;250№6;500 мг №3</t>
  </si>
  <si>
    <t>500мг/125мг№20</t>
  </si>
  <si>
    <t>Аптека "Ригла" ООО «Ригла-Югра»                                          г.Нефтеюганск                                                                  
9 мкр., дом 18, помещение 2/3                                                    тел.: 9 224006028</t>
  </si>
  <si>
    <t>444,4-491,2</t>
  </si>
  <si>
    <t>4</t>
  </si>
  <si>
    <t>2</t>
  </si>
  <si>
    <t>246-639</t>
  </si>
  <si>
    <t>1</t>
  </si>
  <si>
    <t>472-747</t>
  </si>
  <si>
    <t>313</t>
  </si>
  <si>
    <t>478-880</t>
  </si>
  <si>
    <t>735-1222</t>
  </si>
  <si>
    <t>568</t>
  </si>
  <si>
    <t>966-2698</t>
  </si>
  <si>
    <t>35-254</t>
  </si>
  <si>
    <t>342</t>
  </si>
  <si>
    <t>59,5-144</t>
  </si>
  <si>
    <t>порошок, интерназал.</t>
  </si>
  <si>
    <t>402,9-403</t>
  </si>
  <si>
    <t>340-399</t>
  </si>
  <si>
    <t>340-403</t>
  </si>
  <si>
    <t>829,9-962,5</t>
  </si>
  <si>
    <t>748-826</t>
  </si>
  <si>
    <t>748-962,5</t>
  </si>
  <si>
    <t>357-956</t>
  </si>
  <si>
    <t>908,3-935,1</t>
  </si>
  <si>
    <t>738,5-1423,3</t>
  </si>
  <si>
    <t>269-1218</t>
  </si>
  <si>
    <t>855</t>
  </si>
  <si>
    <t>410,4-581,2</t>
  </si>
  <si>
    <t>таблетки, капсулы, порошок</t>
  </si>
  <si>
    <t>327,4-534,1</t>
  </si>
  <si>
    <t>235-520</t>
  </si>
  <si>
    <t>5145-6160</t>
  </si>
  <si>
    <t>6266</t>
  </si>
  <si>
    <t>281</t>
  </si>
  <si>
    <t>155-622,3</t>
  </si>
  <si>
    <t>7-158</t>
  </si>
  <si>
    <t>1090-3220</t>
  </si>
  <si>
    <t>309-428</t>
  </si>
  <si>
    <t>292-428</t>
  </si>
  <si>
    <t>228-628</t>
  </si>
  <si>
    <t>135-153</t>
  </si>
  <si>
    <t>1986,3</t>
  </si>
  <si>
    <t>120-1986,3</t>
  </si>
  <si>
    <t>440-681</t>
  </si>
  <si>
    <t>928</t>
  </si>
  <si>
    <t>555,6</t>
  </si>
  <si>
    <t>94</t>
  </si>
  <si>
    <t>443</t>
  </si>
  <si>
    <t>586-590</t>
  </si>
  <si>
    <t>586-710</t>
  </si>
  <si>
    <t>48,8-126,5</t>
  </si>
  <si>
    <t>19,5-150</t>
  </si>
  <si>
    <t>243</t>
  </si>
  <si>
    <t>ВСЕГО по  АО «Аптека №242»                           г.Нефтеюганск, 7 мкр.,  строение 12/1                                        тел.: (3463) 24 09 66</t>
  </si>
  <si>
    <t>853</t>
  </si>
  <si>
    <t>114-419</t>
  </si>
  <si>
    <t>356-497</t>
  </si>
  <si>
    <t>321-322</t>
  </si>
  <si>
    <t>1273</t>
  </si>
  <si>
    <t>239-740</t>
  </si>
  <si>
    <t>317-813</t>
  </si>
  <si>
    <t>261-727</t>
  </si>
  <si>
    <t>185-1200</t>
  </si>
  <si>
    <t>3386-3519</t>
  </si>
  <si>
    <t>3232-4364</t>
  </si>
  <si>
    <t>695</t>
  </si>
  <si>
    <t>358,8-519</t>
  </si>
  <si>
    <t>52,4-88</t>
  </si>
  <si>
    <t>347,9-792</t>
  </si>
  <si>
    <t>298-589,2</t>
  </si>
  <si>
    <t>14,1-81,8</t>
  </si>
  <si>
    <t>269,6-627,6</t>
  </si>
  <si>
    <t>356-505</t>
  </si>
  <si>
    <t>372-490</t>
  </si>
  <si>
    <t>34-356</t>
  </si>
  <si>
    <t>357-999</t>
  </si>
  <si>
    <t>568-675</t>
  </si>
  <si>
    <t>87,5-555</t>
  </si>
  <si>
    <t>19,5-199</t>
  </si>
  <si>
    <t>125 мг№10</t>
  </si>
  <si>
    <t>250мг№ 20; 500мг№20</t>
  </si>
  <si>
    <t>154-1134</t>
  </si>
  <si>
    <t>269-889</t>
  </si>
  <si>
    <t>568-569</t>
  </si>
  <si>
    <t>163-456</t>
  </si>
  <si>
    <t>3096-4166</t>
  </si>
  <si>
    <t>19,5-144</t>
  </si>
  <si>
    <t>292-414</t>
  </si>
  <si>
    <t>226-657</t>
  </si>
  <si>
    <t>204-613</t>
  </si>
  <si>
    <t>77-423</t>
  </si>
  <si>
    <t>3114-4184</t>
  </si>
  <si>
    <t>20-150</t>
  </si>
  <si>
    <t>740-1429</t>
  </si>
  <si>
    <t>3824-3998</t>
  </si>
  <si>
    <t>404-884</t>
  </si>
  <si>
    <t>211-1190</t>
  </si>
  <si>
    <t>3803-3998</t>
  </si>
  <si>
    <t>341-628</t>
  </si>
  <si>
    <t>446-655</t>
  </si>
  <si>
    <t>54-331</t>
  </si>
  <si>
    <t>402-429</t>
  </si>
  <si>
    <t>217-617</t>
  </si>
  <si>
    <t>222-476</t>
  </si>
  <si>
    <t>3131-3142</t>
  </si>
  <si>
    <t>55-272</t>
  </si>
  <si>
    <t>177-582</t>
  </si>
  <si>
    <t>183-688</t>
  </si>
  <si>
    <t>135-466</t>
  </si>
  <si>
    <t>48,5-290</t>
  </si>
  <si>
    <t>таблетки, мазь</t>
  </si>
  <si>
    <t>349,1-723,2</t>
  </si>
  <si>
    <t>347,9-510,8</t>
  </si>
  <si>
    <t>347,95-792</t>
  </si>
  <si>
    <t>298,1-589,2</t>
  </si>
  <si>
    <t>299,8-586,1</t>
  </si>
  <si>
    <t>298-575</t>
  </si>
  <si>
    <t>299,5-586,7</t>
  </si>
  <si>
    <t>824-1301,5</t>
  </si>
  <si>
    <t>327,4-465,7</t>
  </si>
  <si>
    <t>437,2-495,1</t>
  </si>
  <si>
    <t>443,9-515,8</t>
  </si>
  <si>
    <t>444,4-490,2</t>
  </si>
  <si>
    <t>31,4-81,8</t>
  </si>
  <si>
    <t>33,8-76,9</t>
  </si>
  <si>
    <t>1090-3141,1</t>
  </si>
  <si>
    <t>269,8-570,2</t>
  </si>
  <si>
    <t>269,6-404,2</t>
  </si>
  <si>
    <t>329,8-627,6</t>
  </si>
  <si>
    <t>330,4-403,7</t>
  </si>
  <si>
    <t>гель, мазь, свечи, суспензия</t>
  </si>
  <si>
    <t>93-555</t>
  </si>
  <si>
    <t>раствор, свечи, суспензия, таблетки, сироп</t>
  </si>
  <si>
    <t>суспензия, таблетки, сироп</t>
  </si>
  <si>
    <t>34-199</t>
  </si>
  <si>
    <t>435-999</t>
  </si>
  <si>
    <t>387-402</t>
  </si>
  <si>
    <t>Муниципальное образование город Нефтеюганск по состоянию на 13.08.2021</t>
  </si>
  <si>
    <t>295-416</t>
  </si>
  <si>
    <t>171-1079</t>
  </si>
  <si>
    <t>12,5-133</t>
  </si>
  <si>
    <t>869-2673</t>
  </si>
  <si>
    <t>228-333</t>
  </si>
  <si>
    <t>120-705</t>
  </si>
  <si>
    <t>45-261</t>
  </si>
  <si>
    <t>гель, свечи</t>
  </si>
  <si>
    <t>192-1168</t>
  </si>
  <si>
    <t>капсулы, порош</t>
  </si>
  <si>
    <t>166-290</t>
  </si>
  <si>
    <t xml:space="preserve"> порошок, таблетки</t>
  </si>
  <si>
    <t>17,5-113</t>
  </si>
  <si>
    <t>120-639</t>
  </si>
  <si>
    <t>371-666</t>
  </si>
  <si>
    <t>649-658</t>
  </si>
  <si>
    <t>свечи, суспензия, таблетки</t>
  </si>
  <si>
    <t>368-729</t>
  </si>
  <si>
    <t>13-152</t>
  </si>
  <si>
    <t>346-478</t>
  </si>
  <si>
    <t>630-645</t>
  </si>
  <si>
    <t>552-805</t>
  </si>
  <si>
    <t>323-457</t>
  </si>
  <si>
    <t>270-580</t>
  </si>
  <si>
    <t>186-561</t>
  </si>
  <si>
    <t>183-215</t>
  </si>
  <si>
    <t>121-423</t>
  </si>
  <si>
    <t>309-424</t>
  </si>
  <si>
    <t>19,5-107</t>
  </si>
  <si>
    <t>спрей</t>
  </si>
  <si>
    <t>256-727</t>
  </si>
  <si>
    <t>184-1156</t>
  </si>
  <si>
    <t>595-636</t>
  </si>
  <si>
    <t>200-217</t>
  </si>
  <si>
    <t>491-595</t>
  </si>
  <si>
    <t>20-110</t>
  </si>
  <si>
    <t>1123-1134</t>
  </si>
  <si>
    <t>848-939</t>
  </si>
  <si>
    <t>1323-1369</t>
  </si>
  <si>
    <t>726-1294</t>
  </si>
  <si>
    <t>1030-1067</t>
  </si>
  <si>
    <t>660-1006</t>
  </si>
  <si>
    <t>218-1194</t>
  </si>
  <si>
    <t>627-675</t>
  </si>
  <si>
    <t>276-488</t>
  </si>
  <si>
    <t>628-825</t>
  </si>
  <si>
    <t>133-528</t>
  </si>
  <si>
    <t>3707-4789</t>
  </si>
  <si>
    <t>1010-3152</t>
  </si>
  <si>
    <t>250-613</t>
  </si>
  <si>
    <t>39-160</t>
  </si>
  <si>
    <t>237-384</t>
  </si>
  <si>
    <t>351-1190</t>
  </si>
  <si>
    <t>149-224</t>
  </si>
  <si>
    <t>таблетки, порошок</t>
  </si>
  <si>
    <t>254-534</t>
  </si>
  <si>
    <t>402-1980</t>
  </si>
  <si>
    <t>172-1041</t>
  </si>
  <si>
    <t>154-1168</t>
  </si>
  <si>
    <t>292-729</t>
  </si>
  <si>
    <t>226-819</t>
  </si>
  <si>
    <t>171-1284</t>
  </si>
  <si>
    <t>568-658</t>
  </si>
  <si>
    <t>621-731</t>
  </si>
  <si>
    <t>177-727</t>
  </si>
  <si>
    <t>163-460</t>
  </si>
  <si>
    <t>77-554</t>
  </si>
  <si>
    <t>12,5-152</t>
  </si>
  <si>
    <t>3096-4364</t>
  </si>
  <si>
    <t>869-3155</t>
  </si>
  <si>
    <t>393-396</t>
  </si>
  <si>
    <t>260-429</t>
  </si>
  <si>
    <t>9</t>
  </si>
  <si>
    <t>17</t>
  </si>
  <si>
    <t>6</t>
  </si>
  <si>
    <t>24</t>
  </si>
  <si>
    <t>8</t>
  </si>
  <si>
    <t>5</t>
  </si>
  <si>
    <t>21</t>
  </si>
  <si>
    <t>223,3-677,5</t>
  </si>
  <si>
    <t>11</t>
  </si>
  <si>
    <t>15</t>
  </si>
  <si>
    <t>101,1-240</t>
  </si>
  <si>
    <t>7</t>
  </si>
  <si>
    <t>18</t>
  </si>
  <si>
    <t>41</t>
  </si>
  <si>
    <t>3</t>
  </si>
  <si>
    <t>63</t>
  </si>
  <si>
    <t>59,5-370,9</t>
  </si>
  <si>
    <t>48,80-119,4</t>
  </si>
  <si>
    <t>659,3-1209,1</t>
  </si>
  <si>
    <t>630,7</t>
  </si>
  <si>
    <t>437,2-534,5</t>
  </si>
  <si>
    <t>495,6-622,3</t>
  </si>
  <si>
    <t>181,6-182,5</t>
  </si>
  <si>
    <t>45,4-370,9</t>
  </si>
  <si>
    <t>154-1185</t>
  </si>
  <si>
    <t>292-1190</t>
  </si>
  <si>
    <t>1768</t>
  </si>
  <si>
    <t>276-534,1</t>
  </si>
  <si>
    <t>621-825</t>
  </si>
  <si>
    <t>1680</t>
  </si>
  <si>
    <t>899</t>
  </si>
  <si>
    <t>611</t>
  </si>
  <si>
    <t>869-3220</t>
  </si>
  <si>
    <t>39-182,5</t>
  </si>
  <si>
    <t>348</t>
  </si>
  <si>
    <t>34-370,9</t>
  </si>
  <si>
    <t>237-429</t>
  </si>
  <si>
    <t xml:space="preserve"> 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</si>
</sst>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-;\-* #,##0_-;_-* &quot;-&quot;_-;_-@_-"/>
    <numFmt numFmtId="181" formatCode="_-* #,##0.00_-;\-* #,##0.00_-;_-* &quot;-&quot;??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_-* #,##0\ _₽_-;\-* #,##0\ _₽_-;_-* &quot;-&quot;??\ _₽_-;_-@_-"/>
    <numFmt numFmtId="188" formatCode="_-* #,##0.00\ _₽_-;\-* #,##0.00\ _₽_-;_-* \-??\ _₽_-;_-@_-"/>
    <numFmt numFmtId="189" formatCode="_-* #,##0\ _₽_-;\-* #,##0\ _₽_-;_-* \-??\ _₽_-;_-@_-"/>
    <numFmt numFmtId="190" formatCode="#,##0\ _₽"/>
    <numFmt numFmtId="191" formatCode="[$-FC19]d\ mmmm\ yyyy\ &quot;г.&quot;"/>
    <numFmt numFmtId="192" formatCode="000000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Alignment="1">
      <alignment horizontal="center" vertical="center" wrapText="1"/>
    </xf>
    <xf numFmtId="0" fontId="0" fillId="33" borderId="0" xfId="0" applyNumberFormat="1" applyFont="1" applyFill="1" applyAlignment="1">
      <alignment horizontal="center" vertical="center" wrapText="1"/>
    </xf>
    <xf numFmtId="0" fontId="0" fillId="33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36" borderId="14" xfId="0" applyNumberFormat="1" applyFont="1" applyFill="1" applyBorder="1" applyAlignment="1">
      <alignment horizontal="center" vertical="center" wrapText="1"/>
    </xf>
    <xf numFmtId="49" fontId="5" fillId="34" borderId="14" xfId="0" applyNumberFormat="1" applyFont="1" applyFill="1" applyBorder="1" applyAlignment="1">
      <alignment horizontal="center" vertical="center" wrapText="1"/>
    </xf>
    <xf numFmtId="49" fontId="5" fillId="35" borderId="14" xfId="0" applyNumberFormat="1" applyFont="1" applyFill="1" applyBorder="1" applyAlignment="1">
      <alignment horizontal="center" vertical="center" wrapText="1"/>
    </xf>
    <xf numFmtId="49" fontId="2" fillId="36" borderId="14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vertical="center" wrapText="1"/>
    </xf>
    <xf numFmtId="49" fontId="3" fillId="33" borderId="14" xfId="0" applyNumberFormat="1" applyFont="1" applyFill="1" applyBorder="1" applyAlignment="1">
      <alignment vertical="center" wrapText="1"/>
    </xf>
    <xf numFmtId="49" fontId="0" fillId="34" borderId="14" xfId="0" applyNumberFormat="1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49" fontId="0" fillId="35" borderId="14" xfId="0" applyNumberFormat="1" applyFill="1" applyBorder="1" applyAlignment="1">
      <alignment horizontal="center" vertical="center" wrapText="1"/>
    </xf>
    <xf numFmtId="49" fontId="0" fillId="36" borderId="14" xfId="0" applyNumberFormat="1" applyFill="1" applyBorder="1" applyAlignment="1">
      <alignment horizontal="center" vertical="center" wrapText="1"/>
    </xf>
    <xf numFmtId="49" fontId="0" fillId="37" borderId="14" xfId="0" applyNumberForma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38" borderId="14" xfId="0" applyNumberFormat="1" applyFont="1" applyFill="1" applyBorder="1" applyAlignment="1">
      <alignment vertical="center" wrapText="1"/>
    </xf>
    <xf numFmtId="49" fontId="0" fillId="36" borderId="13" xfId="0" applyNumberForma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vertical="center" wrapText="1"/>
    </xf>
    <xf numFmtId="49" fontId="0" fillId="35" borderId="14" xfId="0" applyNumberForma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1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vertical="center" wrapText="1"/>
    </xf>
    <xf numFmtId="49" fontId="0" fillId="35" borderId="14" xfId="0" applyNumberFormat="1" applyFont="1" applyFill="1" applyBorder="1" applyAlignment="1">
      <alignment horizontal="center" vertical="center" wrapText="1"/>
    </xf>
    <xf numFmtId="49" fontId="0" fillId="33" borderId="14" xfId="0" applyNumberForma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vertical="center" wrapText="1"/>
    </xf>
    <xf numFmtId="49" fontId="7" fillId="37" borderId="14" xfId="0" applyNumberFormat="1" applyFont="1" applyFill="1" applyBorder="1" applyAlignment="1">
      <alignment horizontal="center" vertical="center" wrapText="1"/>
    </xf>
    <xf numFmtId="49" fontId="3" fillId="33" borderId="13" xfId="61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2" fillId="36" borderId="14" xfId="0" applyNumberFormat="1" applyFont="1" applyFill="1" applyBorder="1" applyAlignment="1">
      <alignment horizontal="center" vertical="center" wrapText="1"/>
    </xf>
    <xf numFmtId="49" fontId="2" fillId="35" borderId="14" xfId="0" applyNumberFormat="1" applyFont="1" applyFill="1" applyBorder="1" applyAlignment="1">
      <alignment horizontal="center" vertical="center" wrapText="1"/>
    </xf>
    <xf numFmtId="49" fontId="0" fillId="35" borderId="14" xfId="0" applyNumberForma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0" fillId="37" borderId="14" xfId="0" applyNumberFormat="1" applyFill="1" applyBorder="1" applyAlignment="1">
      <alignment horizontal="center" vertical="center" wrapText="1"/>
    </xf>
    <xf numFmtId="49" fontId="5" fillId="35" borderId="14" xfId="0" applyNumberFormat="1" applyFont="1" applyFill="1" applyBorder="1" applyAlignment="1">
      <alignment horizontal="center" vertical="center" wrapText="1"/>
    </xf>
    <xf numFmtId="49" fontId="3" fillId="35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56"/>
  <sheetViews>
    <sheetView showGridLines="0" tabSelected="1" zoomScale="90" zoomScaleNormal="90" zoomScaleSheetLayoutView="100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P13" sqref="P13"/>
    </sheetView>
  </sheetViews>
  <sheetFormatPr defaultColWidth="9.140625" defaultRowHeight="15"/>
  <cols>
    <col min="1" max="1" width="27.140625" style="9" customWidth="1"/>
    <col min="2" max="2" width="5.421875" style="9" customWidth="1"/>
    <col min="3" max="3" width="37.7109375" style="9" bestFit="1" customWidth="1"/>
    <col min="4" max="4" width="11.28125" style="6" hidden="1" customWidth="1"/>
    <col min="5" max="5" width="13.421875" style="6" hidden="1" customWidth="1"/>
    <col min="6" max="6" width="13.140625" style="6" hidden="1" customWidth="1"/>
    <col min="7" max="7" width="11.28125" style="6" customWidth="1"/>
    <col min="8" max="8" width="13.421875" style="6" customWidth="1"/>
    <col min="9" max="10" width="11.28125" style="6" customWidth="1"/>
    <col min="11" max="11" width="13.421875" style="6" customWidth="1"/>
    <col min="12" max="12" width="12.421875" style="6" customWidth="1"/>
    <col min="13" max="13" width="11.28125" style="6" customWidth="1"/>
    <col min="14" max="14" width="12.8515625" style="6" customWidth="1"/>
    <col min="15" max="18" width="13.00390625" style="6" customWidth="1"/>
    <col min="19" max="19" width="11.28125" style="6" customWidth="1"/>
    <col min="20" max="20" width="13.140625" style="6" customWidth="1"/>
    <col min="21" max="21" width="13.00390625" style="6" customWidth="1"/>
    <col min="22" max="22" width="11.28125" style="6" customWidth="1"/>
    <col min="23" max="23" width="13.00390625" style="6" customWidth="1"/>
    <col min="24" max="24" width="12.421875" style="6" customWidth="1"/>
    <col min="25" max="25" width="11.28125" style="7" customWidth="1"/>
    <col min="26" max="26" width="13.421875" style="6" customWidth="1"/>
    <col min="27" max="28" width="11.28125" style="6" customWidth="1"/>
    <col min="29" max="29" width="13.421875" style="6" customWidth="1"/>
    <col min="30" max="34" width="11.28125" style="6" customWidth="1"/>
    <col min="35" max="35" width="13.421875" style="6" customWidth="1"/>
    <col min="36" max="43" width="11.28125" style="6" customWidth="1"/>
    <col min="44" max="44" width="20.28125" style="6" customWidth="1"/>
    <col min="45" max="46" width="11.28125" style="6" customWidth="1"/>
    <col min="47" max="47" width="17.7109375" style="6" customWidth="1"/>
    <col min="48" max="48" width="15.7109375" style="6" customWidth="1"/>
    <col min="49" max="49" width="11.28125" style="6" customWidth="1"/>
    <col min="50" max="50" width="17.7109375" style="6" customWidth="1"/>
    <col min="51" max="51" width="15.7109375" style="6" customWidth="1"/>
    <col min="52" max="52" width="11.28125" style="9" bestFit="1" customWidth="1"/>
    <col min="53" max="53" width="17.7109375" style="9" bestFit="1" customWidth="1"/>
    <col min="54" max="54" width="15.7109375" style="9" bestFit="1" customWidth="1"/>
    <col min="55" max="55" width="11.7109375" style="8" customWidth="1"/>
    <col min="56" max="56" width="8.28125" style="8" customWidth="1"/>
    <col min="57" max="57" width="11.28125" style="8" customWidth="1"/>
    <col min="58" max="58" width="12.7109375" style="8" customWidth="1"/>
    <col min="59" max="59" width="8.7109375" style="8" customWidth="1"/>
    <col min="60" max="60" width="7.7109375" style="8" customWidth="1"/>
    <col min="61" max="61" width="9.57421875" style="8" customWidth="1"/>
    <col min="62" max="62" width="11.00390625" style="8" customWidth="1"/>
    <col min="63" max="63" width="9.00390625" style="8" customWidth="1"/>
    <col min="64" max="64" width="6.7109375" style="8" customWidth="1"/>
    <col min="65" max="65" width="9.28125" style="8" customWidth="1"/>
    <col min="66" max="66" width="8.7109375" style="8" customWidth="1"/>
    <col min="67" max="67" width="10.57421875" style="8" customWidth="1"/>
    <col min="68" max="68" width="16.7109375" style="8" customWidth="1"/>
    <col min="69" max="69" width="10.140625" style="8" customWidth="1"/>
    <col min="70" max="70" width="11.00390625" style="8" customWidth="1"/>
    <col min="71" max="71" width="9.421875" style="8" customWidth="1"/>
    <col min="72" max="75" width="13.421875" style="8" hidden="1" customWidth="1"/>
    <col min="76" max="76" width="13.57421875" style="8" hidden="1" customWidth="1"/>
    <col min="77" max="77" width="15.00390625" style="8" hidden="1" customWidth="1"/>
    <col min="78" max="80" width="13.57421875" style="8" hidden="1" customWidth="1"/>
    <col min="81" max="81" width="9.140625" style="8" hidden="1" customWidth="1"/>
    <col min="82" max="16384" width="9.140625" style="8" customWidth="1"/>
  </cols>
  <sheetData>
    <row r="1" spans="1:79" ht="1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4"/>
      <c r="BT1" s="4"/>
      <c r="BU1" s="4"/>
      <c r="BV1" s="4"/>
      <c r="BW1" s="4"/>
      <c r="BX1" s="4"/>
      <c r="BY1" s="4"/>
      <c r="BZ1" s="4"/>
      <c r="CA1" s="4"/>
    </row>
    <row r="2" spans="1:79" ht="36" customHeight="1">
      <c r="A2" s="13"/>
      <c r="B2" s="13"/>
      <c r="C2" s="13"/>
      <c r="D2" s="49" t="s">
        <v>487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</row>
    <row r="3" spans="1:51" ht="69.75" customHeight="1">
      <c r="A3" s="47" t="s">
        <v>0</v>
      </c>
      <c r="B3" s="13"/>
      <c r="C3" s="13"/>
      <c r="D3" s="54" t="s">
        <v>193</v>
      </c>
      <c r="E3" s="55"/>
      <c r="F3" s="55"/>
      <c r="G3" s="56" t="s">
        <v>184</v>
      </c>
      <c r="H3" s="57"/>
      <c r="I3" s="57"/>
      <c r="J3" s="52" t="s">
        <v>403</v>
      </c>
      <c r="K3" s="53"/>
      <c r="L3" s="53"/>
      <c r="M3" s="46" t="s">
        <v>187</v>
      </c>
      <c r="N3" s="48"/>
      <c r="O3" s="48"/>
      <c r="P3" s="46" t="s">
        <v>190</v>
      </c>
      <c r="Q3" s="48"/>
      <c r="R3" s="48"/>
      <c r="S3" s="46" t="s">
        <v>188</v>
      </c>
      <c r="T3" s="48"/>
      <c r="U3" s="48"/>
      <c r="V3" s="46" t="s">
        <v>189</v>
      </c>
      <c r="W3" s="48"/>
      <c r="X3" s="48"/>
      <c r="Y3" s="51" t="s">
        <v>177</v>
      </c>
      <c r="Z3" s="51"/>
      <c r="AA3" s="51"/>
      <c r="AB3" s="46" t="s">
        <v>174</v>
      </c>
      <c r="AC3" s="46"/>
      <c r="AD3" s="46"/>
      <c r="AE3" s="46" t="s">
        <v>338</v>
      </c>
      <c r="AF3" s="46"/>
      <c r="AG3" s="46"/>
      <c r="AH3" s="46" t="s">
        <v>325</v>
      </c>
      <c r="AI3" s="46"/>
      <c r="AJ3" s="46"/>
      <c r="AK3" s="46" t="s">
        <v>271</v>
      </c>
      <c r="AL3" s="46"/>
      <c r="AM3" s="46"/>
      <c r="AN3" s="46" t="s">
        <v>176</v>
      </c>
      <c r="AO3" s="46"/>
      <c r="AP3" s="46"/>
      <c r="AQ3" s="46" t="s">
        <v>175</v>
      </c>
      <c r="AR3" s="46"/>
      <c r="AS3" s="46"/>
      <c r="AT3" s="46" t="s">
        <v>350</v>
      </c>
      <c r="AU3" s="46"/>
      <c r="AV3" s="46"/>
      <c r="AW3" s="46" t="s">
        <v>194</v>
      </c>
      <c r="AX3" s="46"/>
      <c r="AY3" s="46"/>
    </row>
    <row r="4" spans="1:51" ht="60">
      <c r="A4" s="47"/>
      <c r="B4" s="13"/>
      <c r="C4" s="13"/>
      <c r="D4" s="16" t="s">
        <v>1</v>
      </c>
      <c r="E4" s="16" t="s">
        <v>2</v>
      </c>
      <c r="F4" s="16" t="s">
        <v>3</v>
      </c>
      <c r="G4" s="17" t="s">
        <v>1</v>
      </c>
      <c r="H4" s="17" t="s">
        <v>2</v>
      </c>
      <c r="I4" s="17" t="s">
        <v>3</v>
      </c>
      <c r="J4" s="17" t="s">
        <v>1</v>
      </c>
      <c r="K4" s="17" t="s">
        <v>2</v>
      </c>
      <c r="L4" s="17" t="s">
        <v>3</v>
      </c>
      <c r="M4" s="18" t="s">
        <v>1</v>
      </c>
      <c r="N4" s="18" t="s">
        <v>2</v>
      </c>
      <c r="O4" s="18" t="s">
        <v>3</v>
      </c>
      <c r="P4" s="18" t="s">
        <v>1</v>
      </c>
      <c r="Q4" s="18" t="s">
        <v>2</v>
      </c>
      <c r="R4" s="18" t="s">
        <v>3</v>
      </c>
      <c r="S4" s="18" t="s">
        <v>1</v>
      </c>
      <c r="T4" s="18" t="s">
        <v>2</v>
      </c>
      <c r="U4" s="18" t="s">
        <v>3</v>
      </c>
      <c r="V4" s="18" t="s">
        <v>1</v>
      </c>
      <c r="W4" s="18" t="s">
        <v>2</v>
      </c>
      <c r="X4" s="18" t="s">
        <v>3</v>
      </c>
      <c r="Y4" s="19" t="s">
        <v>1</v>
      </c>
      <c r="Z4" s="19" t="s">
        <v>2</v>
      </c>
      <c r="AA4" s="19" t="s">
        <v>3</v>
      </c>
      <c r="AB4" s="18" t="s">
        <v>1</v>
      </c>
      <c r="AC4" s="18" t="s">
        <v>2</v>
      </c>
      <c r="AD4" s="18" t="s">
        <v>3</v>
      </c>
      <c r="AE4" s="18" t="s">
        <v>1</v>
      </c>
      <c r="AF4" s="18" t="s">
        <v>2</v>
      </c>
      <c r="AG4" s="18" t="s">
        <v>3</v>
      </c>
      <c r="AH4" s="18" t="s">
        <v>1</v>
      </c>
      <c r="AI4" s="18" t="s">
        <v>2</v>
      </c>
      <c r="AJ4" s="18" t="s">
        <v>3</v>
      </c>
      <c r="AK4" s="18" t="s">
        <v>1</v>
      </c>
      <c r="AL4" s="18" t="s">
        <v>2</v>
      </c>
      <c r="AM4" s="18" t="s">
        <v>3</v>
      </c>
      <c r="AN4" s="18" t="s">
        <v>1</v>
      </c>
      <c r="AO4" s="18" t="s">
        <v>2</v>
      </c>
      <c r="AP4" s="18" t="s">
        <v>3</v>
      </c>
      <c r="AQ4" s="18" t="s">
        <v>1</v>
      </c>
      <c r="AR4" s="18" t="s">
        <v>2</v>
      </c>
      <c r="AS4" s="18" t="s">
        <v>3</v>
      </c>
      <c r="AT4" s="18" t="s">
        <v>1</v>
      </c>
      <c r="AU4" s="18" t="s">
        <v>2</v>
      </c>
      <c r="AV4" s="18" t="s">
        <v>3</v>
      </c>
      <c r="AW4" s="18" t="s">
        <v>1</v>
      </c>
      <c r="AX4" s="18" t="s">
        <v>2</v>
      </c>
      <c r="AY4" s="18" t="s">
        <v>3</v>
      </c>
    </row>
    <row r="5" spans="1:51" ht="15">
      <c r="A5" s="47"/>
      <c r="B5" s="13"/>
      <c r="C5" s="13"/>
      <c r="D5" s="20">
        <v>1</v>
      </c>
      <c r="E5" s="20">
        <v>2</v>
      </c>
      <c r="F5" s="20">
        <v>3</v>
      </c>
      <c r="G5" s="21">
        <v>1</v>
      </c>
      <c r="H5" s="21">
        <v>2</v>
      </c>
      <c r="I5" s="21">
        <v>3</v>
      </c>
      <c r="J5" s="21">
        <v>1</v>
      </c>
      <c r="K5" s="21">
        <v>2</v>
      </c>
      <c r="L5" s="21">
        <v>3</v>
      </c>
      <c r="M5" s="14">
        <v>1</v>
      </c>
      <c r="N5" s="14">
        <v>2</v>
      </c>
      <c r="O5" s="14">
        <v>3</v>
      </c>
      <c r="P5" s="14">
        <v>1</v>
      </c>
      <c r="Q5" s="14">
        <v>2</v>
      </c>
      <c r="R5" s="14">
        <v>3</v>
      </c>
      <c r="S5" s="14">
        <v>1</v>
      </c>
      <c r="T5" s="14">
        <v>2</v>
      </c>
      <c r="U5" s="14">
        <v>3</v>
      </c>
      <c r="V5" s="14">
        <v>1</v>
      </c>
      <c r="W5" s="14">
        <v>2</v>
      </c>
      <c r="X5" s="14">
        <v>3</v>
      </c>
      <c r="Y5" s="19">
        <v>1</v>
      </c>
      <c r="Z5" s="22">
        <v>2</v>
      </c>
      <c r="AA5" s="22">
        <v>3</v>
      </c>
      <c r="AB5" s="14">
        <v>1</v>
      </c>
      <c r="AC5" s="14">
        <v>2</v>
      </c>
      <c r="AD5" s="14">
        <v>3</v>
      </c>
      <c r="AE5" s="14">
        <v>1</v>
      </c>
      <c r="AF5" s="14">
        <v>2</v>
      </c>
      <c r="AG5" s="14">
        <v>3</v>
      </c>
      <c r="AH5" s="14">
        <v>1</v>
      </c>
      <c r="AI5" s="14">
        <v>2</v>
      </c>
      <c r="AJ5" s="14">
        <v>3</v>
      </c>
      <c r="AK5" s="14">
        <v>1</v>
      </c>
      <c r="AL5" s="14">
        <v>2</v>
      </c>
      <c r="AM5" s="14">
        <v>3</v>
      </c>
      <c r="AN5" s="14">
        <v>1</v>
      </c>
      <c r="AO5" s="14">
        <v>2</v>
      </c>
      <c r="AP5" s="14">
        <v>3</v>
      </c>
      <c r="AQ5" s="14">
        <v>1</v>
      </c>
      <c r="AR5" s="14">
        <v>2</v>
      </c>
      <c r="AS5" s="14">
        <v>3</v>
      </c>
      <c r="AT5" s="14">
        <v>1</v>
      </c>
      <c r="AU5" s="14">
        <v>2</v>
      </c>
      <c r="AV5" s="14">
        <v>3</v>
      </c>
      <c r="AW5" s="14">
        <v>1</v>
      </c>
      <c r="AX5" s="14">
        <v>2</v>
      </c>
      <c r="AY5" s="14">
        <v>3</v>
      </c>
    </row>
    <row r="6" spans="1:51" ht="15">
      <c r="A6" s="47" t="s">
        <v>5</v>
      </c>
      <c r="B6" s="23">
        <v>1</v>
      </c>
      <c r="C6" s="24" t="s">
        <v>6</v>
      </c>
      <c r="D6" s="25">
        <f aca="true" t="shared" si="0" ref="D6:D37">G6+J6+Y6</f>
        <v>0</v>
      </c>
      <c r="E6" s="25"/>
      <c r="F6" s="25"/>
      <c r="G6" s="26"/>
      <c r="H6" s="26"/>
      <c r="I6" s="26"/>
      <c r="J6" s="27">
        <f>M6+S6+P6+V6</f>
        <v>0</v>
      </c>
      <c r="K6" s="27"/>
      <c r="L6" s="27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19">
        <f aca="true" t="shared" si="1" ref="Y6:Y37">AK6+AB6+AW6+AQ6+AN6+AT6+AH6+AE6</f>
        <v>0</v>
      </c>
      <c r="Z6" s="22"/>
      <c r="AA6" s="22"/>
      <c r="AB6" s="15"/>
      <c r="AC6" s="15"/>
      <c r="AD6" s="15"/>
      <c r="AE6" s="15"/>
      <c r="AF6" s="15"/>
      <c r="AG6" s="15"/>
      <c r="AH6" s="15"/>
      <c r="AI6" s="15"/>
      <c r="AJ6" s="15"/>
      <c r="AK6" s="14"/>
      <c r="AL6" s="14"/>
      <c r="AM6" s="14"/>
      <c r="AN6" s="18"/>
      <c r="AO6" s="18"/>
      <c r="AP6" s="18"/>
      <c r="AQ6" s="15"/>
      <c r="AR6" s="15"/>
      <c r="AS6" s="15"/>
      <c r="AT6" s="15"/>
      <c r="AU6" s="15"/>
      <c r="AV6" s="15"/>
      <c r="AW6" s="15"/>
      <c r="AX6" s="15"/>
      <c r="AY6" s="15"/>
    </row>
    <row r="7" spans="1:51" ht="15">
      <c r="A7" s="47"/>
      <c r="B7" s="23">
        <v>2</v>
      </c>
      <c r="C7" s="24" t="s">
        <v>7</v>
      </c>
      <c r="D7" s="25">
        <f t="shared" si="0"/>
        <v>0</v>
      </c>
      <c r="E7" s="25"/>
      <c r="F7" s="25"/>
      <c r="G7" s="26"/>
      <c r="H7" s="26"/>
      <c r="I7" s="26"/>
      <c r="J7" s="27">
        <f>M7+S7+P7+V7</f>
        <v>0</v>
      </c>
      <c r="K7" s="27"/>
      <c r="L7" s="27"/>
      <c r="M7" s="26"/>
      <c r="N7" s="26" t="s">
        <v>597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19">
        <f t="shared" si="1"/>
        <v>0</v>
      </c>
      <c r="Z7" s="28"/>
      <c r="AA7" s="28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4"/>
      <c r="AO7" s="14"/>
      <c r="AP7" s="14"/>
      <c r="AQ7" s="15"/>
      <c r="AR7" s="15"/>
      <c r="AS7" s="15"/>
      <c r="AT7" s="15"/>
      <c r="AU7" s="15"/>
      <c r="AV7" s="15"/>
      <c r="AW7" s="15"/>
      <c r="AX7" s="15"/>
      <c r="AY7" s="15"/>
    </row>
    <row r="8" spans="1:51" ht="30">
      <c r="A8" s="47"/>
      <c r="B8" s="23">
        <v>3</v>
      </c>
      <c r="C8" s="24" t="s">
        <v>8</v>
      </c>
      <c r="D8" s="25">
        <f t="shared" si="0"/>
        <v>0</v>
      </c>
      <c r="E8" s="29"/>
      <c r="F8" s="29"/>
      <c r="G8" s="26"/>
      <c r="H8" s="26"/>
      <c r="I8" s="26"/>
      <c r="J8" s="27">
        <f aca="true" t="shared" si="2" ref="J8:J71">M8+S8+P8+V8</f>
        <v>0</v>
      </c>
      <c r="K8" s="27"/>
      <c r="L8" s="27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9">
        <f t="shared" si="1"/>
        <v>0</v>
      </c>
      <c r="Z8" s="28"/>
      <c r="AA8" s="28"/>
      <c r="AB8" s="15"/>
      <c r="AC8" s="30"/>
      <c r="AD8" s="30"/>
      <c r="AE8" s="15"/>
      <c r="AF8" s="30"/>
      <c r="AG8" s="30"/>
      <c r="AH8" s="15"/>
      <c r="AI8" s="15"/>
      <c r="AJ8" s="15"/>
      <c r="AK8" s="15"/>
      <c r="AL8" s="30"/>
      <c r="AM8" s="30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</row>
    <row r="9" spans="1:51" ht="30">
      <c r="A9" s="47"/>
      <c r="B9" s="23">
        <v>4</v>
      </c>
      <c r="C9" s="24" t="s">
        <v>9</v>
      </c>
      <c r="D9" s="25">
        <f t="shared" si="0"/>
        <v>0</v>
      </c>
      <c r="E9" s="29"/>
      <c r="F9" s="29"/>
      <c r="G9" s="26"/>
      <c r="H9" s="26"/>
      <c r="I9" s="26"/>
      <c r="J9" s="27">
        <f t="shared" si="2"/>
        <v>0</v>
      </c>
      <c r="K9" s="27"/>
      <c r="L9" s="27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19">
        <f t="shared" si="1"/>
        <v>0</v>
      </c>
      <c r="Z9" s="28"/>
      <c r="AA9" s="28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ht="30">
      <c r="A10" s="47"/>
      <c r="B10" s="23">
        <v>5</v>
      </c>
      <c r="C10" s="24" t="s">
        <v>10</v>
      </c>
      <c r="D10" s="25">
        <f t="shared" si="0"/>
        <v>0</v>
      </c>
      <c r="E10" s="25"/>
      <c r="F10" s="25"/>
      <c r="G10" s="26"/>
      <c r="H10" s="26"/>
      <c r="I10" s="26"/>
      <c r="J10" s="27">
        <f t="shared" si="2"/>
        <v>0</v>
      </c>
      <c r="K10" s="27"/>
      <c r="L10" s="27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9">
        <f t="shared" si="1"/>
        <v>0</v>
      </c>
      <c r="Z10" s="28"/>
      <c r="AA10" s="28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ht="30">
      <c r="A11" s="47"/>
      <c r="B11" s="23">
        <v>6</v>
      </c>
      <c r="C11" s="24" t="s">
        <v>11</v>
      </c>
      <c r="D11" s="25">
        <f t="shared" si="0"/>
        <v>0</v>
      </c>
      <c r="E11" s="25"/>
      <c r="F11" s="25"/>
      <c r="G11" s="26"/>
      <c r="H11" s="26"/>
      <c r="I11" s="26"/>
      <c r="J11" s="27">
        <f t="shared" si="2"/>
        <v>0</v>
      </c>
      <c r="K11" s="27"/>
      <c r="L11" s="27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9">
        <f t="shared" si="1"/>
        <v>0</v>
      </c>
      <c r="Z11" s="28"/>
      <c r="AA11" s="28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</row>
    <row r="12" spans="1:51" ht="30">
      <c r="A12" s="47"/>
      <c r="B12" s="23">
        <v>7</v>
      </c>
      <c r="C12" s="24" t="s">
        <v>12</v>
      </c>
      <c r="D12" s="25">
        <f t="shared" si="0"/>
        <v>0</v>
      </c>
      <c r="E12" s="25"/>
      <c r="F12" s="25"/>
      <c r="G12" s="26"/>
      <c r="H12" s="26"/>
      <c r="I12" s="26"/>
      <c r="J12" s="27">
        <f t="shared" si="2"/>
        <v>0</v>
      </c>
      <c r="K12" s="27"/>
      <c r="L12" s="27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19">
        <f t="shared" si="1"/>
        <v>0</v>
      </c>
      <c r="Z12" s="28"/>
      <c r="AA12" s="28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 ht="45">
      <c r="A13" s="47"/>
      <c r="B13" s="23">
        <v>8</v>
      </c>
      <c r="C13" s="24" t="s">
        <v>13</v>
      </c>
      <c r="D13" s="25">
        <f t="shared" si="0"/>
        <v>0</v>
      </c>
      <c r="E13" s="25"/>
      <c r="F13" s="25"/>
      <c r="G13" s="26"/>
      <c r="H13" s="26"/>
      <c r="I13" s="26"/>
      <c r="J13" s="27">
        <f t="shared" si="2"/>
        <v>0</v>
      </c>
      <c r="K13" s="27"/>
      <c r="L13" s="27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9">
        <f t="shared" si="1"/>
        <v>0</v>
      </c>
      <c r="Z13" s="28"/>
      <c r="AA13" s="28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 ht="45">
      <c r="A14" s="47"/>
      <c r="B14" s="23">
        <v>9</v>
      </c>
      <c r="C14" s="24" t="s">
        <v>14</v>
      </c>
      <c r="D14" s="25">
        <f t="shared" si="0"/>
        <v>0</v>
      </c>
      <c r="E14" s="25"/>
      <c r="F14" s="25"/>
      <c r="G14" s="26"/>
      <c r="H14" s="26"/>
      <c r="I14" s="26"/>
      <c r="J14" s="27">
        <f t="shared" si="2"/>
        <v>0</v>
      </c>
      <c r="K14" s="27"/>
      <c r="L14" s="27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9">
        <f t="shared" si="1"/>
        <v>0</v>
      </c>
      <c r="Z14" s="28"/>
      <c r="AA14" s="28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31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</row>
    <row r="15" spans="1:51" ht="45">
      <c r="A15" s="47"/>
      <c r="B15" s="23">
        <v>10</v>
      </c>
      <c r="C15" s="24" t="s">
        <v>15</v>
      </c>
      <c r="D15" s="25">
        <f t="shared" si="0"/>
        <v>0</v>
      </c>
      <c r="E15" s="25"/>
      <c r="F15" s="25"/>
      <c r="G15" s="26"/>
      <c r="H15" s="26"/>
      <c r="I15" s="26"/>
      <c r="J15" s="27">
        <f t="shared" si="2"/>
        <v>0</v>
      </c>
      <c r="K15" s="27"/>
      <c r="L15" s="27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19">
        <f t="shared" si="1"/>
        <v>0</v>
      </c>
      <c r="Z15" s="28"/>
      <c r="AA15" s="28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 ht="15">
      <c r="A16" s="47"/>
      <c r="B16" s="23">
        <v>11</v>
      </c>
      <c r="C16" s="24" t="s">
        <v>16</v>
      </c>
      <c r="D16" s="25">
        <f t="shared" si="0"/>
        <v>0</v>
      </c>
      <c r="E16" s="25"/>
      <c r="F16" s="25"/>
      <c r="G16" s="26"/>
      <c r="H16" s="26"/>
      <c r="I16" s="26"/>
      <c r="J16" s="27">
        <f t="shared" si="2"/>
        <v>0</v>
      </c>
      <c r="K16" s="27"/>
      <c r="L16" s="27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9">
        <f t="shared" si="1"/>
        <v>0</v>
      </c>
      <c r="Z16" s="28"/>
      <c r="AA16" s="28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ht="15">
      <c r="A17" s="47"/>
      <c r="B17" s="23">
        <v>12</v>
      </c>
      <c r="C17" s="24" t="s">
        <v>17</v>
      </c>
      <c r="D17" s="25">
        <f t="shared" si="0"/>
        <v>0</v>
      </c>
      <c r="E17" s="25"/>
      <c r="F17" s="25"/>
      <c r="G17" s="26"/>
      <c r="H17" s="26"/>
      <c r="I17" s="26"/>
      <c r="J17" s="27">
        <f t="shared" si="2"/>
        <v>0</v>
      </c>
      <c r="K17" s="27"/>
      <c r="L17" s="27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9">
        <f t="shared" si="1"/>
        <v>0</v>
      </c>
      <c r="Z17" s="28"/>
      <c r="AA17" s="28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</row>
    <row r="18" spans="1:51" ht="15">
      <c r="A18" s="47" t="s">
        <v>18</v>
      </c>
      <c r="B18" s="23">
        <v>13</v>
      </c>
      <c r="C18" s="24" t="s">
        <v>21</v>
      </c>
      <c r="D18" s="25">
        <f t="shared" si="0"/>
        <v>0</v>
      </c>
      <c r="E18" s="25"/>
      <c r="F18" s="25"/>
      <c r="G18" s="26"/>
      <c r="H18" s="26"/>
      <c r="I18" s="26"/>
      <c r="J18" s="27">
        <f t="shared" si="2"/>
        <v>0</v>
      </c>
      <c r="K18" s="27"/>
      <c r="L18" s="27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9">
        <f t="shared" si="1"/>
        <v>0</v>
      </c>
      <c r="Z18" s="28"/>
      <c r="AA18" s="28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ht="30">
      <c r="A19" s="47"/>
      <c r="B19" s="23">
        <v>14</v>
      </c>
      <c r="C19" s="32" t="s">
        <v>22</v>
      </c>
      <c r="D19" s="25">
        <f t="shared" si="0"/>
        <v>12</v>
      </c>
      <c r="E19" s="25" t="s">
        <v>181</v>
      </c>
      <c r="F19" s="25">
        <v>1010</v>
      </c>
      <c r="G19" s="26">
        <v>12</v>
      </c>
      <c r="H19" s="26" t="s">
        <v>181</v>
      </c>
      <c r="I19" s="26">
        <v>1010</v>
      </c>
      <c r="J19" s="27">
        <f t="shared" si="2"/>
        <v>0</v>
      </c>
      <c r="K19" s="27"/>
      <c r="L19" s="27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19">
        <f t="shared" si="1"/>
        <v>0</v>
      </c>
      <c r="Z19" s="28"/>
      <c r="AA19" s="28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ht="15">
      <c r="A20" s="47" t="s">
        <v>19</v>
      </c>
      <c r="B20" s="23">
        <v>15</v>
      </c>
      <c r="C20" s="24" t="s">
        <v>23</v>
      </c>
      <c r="D20" s="25">
        <f t="shared" si="0"/>
        <v>0</v>
      </c>
      <c r="E20" s="25"/>
      <c r="F20" s="25"/>
      <c r="G20" s="26"/>
      <c r="H20" s="26"/>
      <c r="I20" s="26"/>
      <c r="J20" s="27">
        <f t="shared" si="2"/>
        <v>0</v>
      </c>
      <c r="K20" s="27"/>
      <c r="L20" s="27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9">
        <f t="shared" si="1"/>
        <v>0</v>
      </c>
      <c r="Z20" s="28"/>
      <c r="AA20" s="28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</row>
    <row r="21" spans="1:51" ht="75">
      <c r="A21" s="47"/>
      <c r="B21" s="23">
        <v>16</v>
      </c>
      <c r="C21" s="24" t="s">
        <v>24</v>
      </c>
      <c r="D21" s="25">
        <f t="shared" si="0"/>
        <v>191</v>
      </c>
      <c r="E21" s="29" t="s">
        <v>480</v>
      </c>
      <c r="F21" s="25" t="s">
        <v>584</v>
      </c>
      <c r="G21" s="26">
        <v>101</v>
      </c>
      <c r="H21" s="26" t="s">
        <v>182</v>
      </c>
      <c r="I21" s="26" t="s">
        <v>244</v>
      </c>
      <c r="J21" s="27">
        <f t="shared" si="2"/>
        <v>20</v>
      </c>
      <c r="K21" s="28" t="s">
        <v>203</v>
      </c>
      <c r="L21" s="28" t="s">
        <v>418</v>
      </c>
      <c r="M21" s="26">
        <v>6</v>
      </c>
      <c r="N21" s="26" t="s">
        <v>203</v>
      </c>
      <c r="O21" s="26" t="s">
        <v>461</v>
      </c>
      <c r="P21" s="26">
        <v>6</v>
      </c>
      <c r="Q21" s="26" t="s">
        <v>225</v>
      </c>
      <c r="R21" s="26" t="s">
        <v>462</v>
      </c>
      <c r="S21" s="12">
        <v>6</v>
      </c>
      <c r="T21" s="26" t="s">
        <v>317</v>
      </c>
      <c r="U21" s="26" t="s">
        <v>463</v>
      </c>
      <c r="V21" s="26">
        <v>2</v>
      </c>
      <c r="W21" s="26" t="s">
        <v>322</v>
      </c>
      <c r="X21" s="26">
        <v>349.1</v>
      </c>
      <c r="Y21" s="19">
        <f t="shared" si="1"/>
        <v>70</v>
      </c>
      <c r="Z21" s="27" t="s">
        <v>286</v>
      </c>
      <c r="AA21" s="27" t="s">
        <v>546</v>
      </c>
      <c r="AB21" s="15">
        <v>11</v>
      </c>
      <c r="AC21" s="15" t="s">
        <v>286</v>
      </c>
      <c r="AD21" s="31" t="s">
        <v>431</v>
      </c>
      <c r="AE21" s="15">
        <v>8</v>
      </c>
      <c r="AF21" s="15" t="s">
        <v>495</v>
      </c>
      <c r="AG21" s="31" t="s">
        <v>496</v>
      </c>
      <c r="AH21" s="15">
        <v>9</v>
      </c>
      <c r="AI21" s="15" t="s">
        <v>286</v>
      </c>
      <c r="AJ21" s="31" t="s">
        <v>326</v>
      </c>
      <c r="AK21" s="15">
        <v>7</v>
      </c>
      <c r="AL21" s="15" t="s">
        <v>286</v>
      </c>
      <c r="AM21" s="31" t="s">
        <v>246</v>
      </c>
      <c r="AN21" s="15">
        <v>10</v>
      </c>
      <c r="AO21" s="15" t="s">
        <v>286</v>
      </c>
      <c r="AP21" s="31" t="s">
        <v>409</v>
      </c>
      <c r="AQ21" s="15">
        <v>6</v>
      </c>
      <c r="AR21" s="15" t="s">
        <v>286</v>
      </c>
      <c r="AS21" s="31" t="s">
        <v>247</v>
      </c>
      <c r="AT21" s="15">
        <v>10</v>
      </c>
      <c r="AU21" s="15" t="s">
        <v>286</v>
      </c>
      <c r="AV21" s="31" t="s">
        <v>296</v>
      </c>
      <c r="AW21" s="15">
        <v>9</v>
      </c>
      <c r="AX21" s="15" t="s">
        <v>286</v>
      </c>
      <c r="AY21" s="31" t="s">
        <v>457</v>
      </c>
    </row>
    <row r="22" spans="1:51" ht="15">
      <c r="A22" s="47"/>
      <c r="B22" s="23">
        <v>17</v>
      </c>
      <c r="C22" s="24" t="s">
        <v>25</v>
      </c>
      <c r="D22" s="25">
        <f t="shared" si="0"/>
        <v>0</v>
      </c>
      <c r="E22" s="25"/>
      <c r="F22" s="25"/>
      <c r="G22" s="26"/>
      <c r="H22" s="26"/>
      <c r="I22" s="26"/>
      <c r="J22" s="27">
        <f t="shared" si="2"/>
        <v>0</v>
      </c>
      <c r="K22" s="27"/>
      <c r="L22" s="27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9">
        <f t="shared" si="1"/>
        <v>0</v>
      </c>
      <c r="Z22" s="28"/>
      <c r="AA22" s="28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</row>
    <row r="23" spans="1:51" ht="30">
      <c r="A23" s="47" t="s">
        <v>20</v>
      </c>
      <c r="B23" s="23">
        <v>18</v>
      </c>
      <c r="C23" s="24" t="s">
        <v>26</v>
      </c>
      <c r="D23" s="25">
        <f t="shared" si="0"/>
        <v>258</v>
      </c>
      <c r="E23" s="25" t="s">
        <v>234</v>
      </c>
      <c r="F23" s="25" t="s">
        <v>585</v>
      </c>
      <c r="G23" s="26">
        <v>207</v>
      </c>
      <c r="H23" s="26" t="s">
        <v>216</v>
      </c>
      <c r="I23" s="26" t="s">
        <v>540</v>
      </c>
      <c r="J23" s="27">
        <f t="shared" si="2"/>
        <v>26</v>
      </c>
      <c r="K23" s="27" t="s">
        <v>234</v>
      </c>
      <c r="L23" s="33" t="s">
        <v>416</v>
      </c>
      <c r="M23" s="26"/>
      <c r="N23" s="26"/>
      <c r="O23" s="26"/>
      <c r="P23" s="26"/>
      <c r="Q23" s="26"/>
      <c r="R23" s="26"/>
      <c r="S23" s="12">
        <v>26</v>
      </c>
      <c r="T23" s="26" t="s">
        <v>234</v>
      </c>
      <c r="U23" s="26" t="s">
        <v>416</v>
      </c>
      <c r="V23" s="26"/>
      <c r="W23" s="26"/>
      <c r="X23" s="26"/>
      <c r="Y23" s="19">
        <f t="shared" si="1"/>
        <v>25</v>
      </c>
      <c r="Z23" s="28" t="s">
        <v>234</v>
      </c>
      <c r="AA23" s="28" t="s">
        <v>547</v>
      </c>
      <c r="AB23" s="15">
        <v>4</v>
      </c>
      <c r="AC23" s="15" t="s">
        <v>234</v>
      </c>
      <c r="AD23" s="15" t="s">
        <v>488</v>
      </c>
      <c r="AE23" s="15">
        <v>4</v>
      </c>
      <c r="AF23" s="15" t="s">
        <v>234</v>
      </c>
      <c r="AG23" s="15" t="s">
        <v>437</v>
      </c>
      <c r="AH23" s="15">
        <v>2</v>
      </c>
      <c r="AI23" s="15" t="s">
        <v>234</v>
      </c>
      <c r="AJ23" s="15" t="s">
        <v>502</v>
      </c>
      <c r="AK23" s="15">
        <v>4</v>
      </c>
      <c r="AL23" s="15" t="s">
        <v>234</v>
      </c>
      <c r="AM23" s="15" t="s">
        <v>272</v>
      </c>
      <c r="AN23" s="31">
        <v>4</v>
      </c>
      <c r="AO23" s="31" t="s">
        <v>234</v>
      </c>
      <c r="AP23" s="31" t="s">
        <v>505</v>
      </c>
      <c r="AQ23" s="15">
        <v>3</v>
      </c>
      <c r="AR23" s="15" t="s">
        <v>234</v>
      </c>
      <c r="AS23" s="15" t="s">
        <v>507</v>
      </c>
      <c r="AT23" s="15">
        <v>3</v>
      </c>
      <c r="AU23" s="15" t="s">
        <v>234</v>
      </c>
      <c r="AV23" s="15" t="s">
        <v>510</v>
      </c>
      <c r="AW23" s="15">
        <v>1</v>
      </c>
      <c r="AX23" s="15" t="s">
        <v>517</v>
      </c>
      <c r="AY23" s="15">
        <v>478</v>
      </c>
    </row>
    <row r="24" spans="1:51" ht="15">
      <c r="A24" s="47"/>
      <c r="B24" s="23">
        <v>19</v>
      </c>
      <c r="C24" s="24" t="s">
        <v>27</v>
      </c>
      <c r="D24" s="25">
        <f t="shared" si="0"/>
        <v>0</v>
      </c>
      <c r="E24" s="25"/>
      <c r="F24" s="25"/>
      <c r="G24" s="26"/>
      <c r="H24" s="26"/>
      <c r="I24" s="26"/>
      <c r="J24" s="27">
        <f t="shared" si="2"/>
        <v>0</v>
      </c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19">
        <f t="shared" si="1"/>
        <v>0</v>
      </c>
      <c r="Z24" s="28"/>
      <c r="AA24" s="28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</row>
    <row r="25" spans="1:51" ht="15">
      <c r="A25" s="47"/>
      <c r="B25" s="23">
        <v>20</v>
      </c>
      <c r="C25" s="24" t="s">
        <v>28</v>
      </c>
      <c r="D25" s="25">
        <f t="shared" si="0"/>
        <v>0</v>
      </c>
      <c r="E25" s="25"/>
      <c r="F25" s="25"/>
      <c r="G25" s="26"/>
      <c r="H25" s="26"/>
      <c r="I25" s="26"/>
      <c r="J25" s="27">
        <f t="shared" si="2"/>
        <v>0</v>
      </c>
      <c r="K25" s="27"/>
      <c r="L25" s="27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19">
        <f t="shared" si="1"/>
        <v>0</v>
      </c>
      <c r="Z25" s="28"/>
      <c r="AA25" s="28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</row>
    <row r="26" spans="1:51" ht="15">
      <c r="A26" s="47"/>
      <c r="B26" s="23">
        <v>21</v>
      </c>
      <c r="C26" s="24" t="s">
        <v>91</v>
      </c>
      <c r="D26" s="25">
        <f t="shared" si="0"/>
        <v>13</v>
      </c>
      <c r="E26" s="25" t="s">
        <v>183</v>
      </c>
      <c r="F26" s="25" t="s">
        <v>541</v>
      </c>
      <c r="G26" s="26">
        <v>13</v>
      </c>
      <c r="H26" s="26" t="s">
        <v>183</v>
      </c>
      <c r="I26" s="26" t="s">
        <v>541</v>
      </c>
      <c r="J26" s="27">
        <f t="shared" si="2"/>
        <v>0</v>
      </c>
      <c r="K26" s="27"/>
      <c r="L26" s="27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9">
        <f t="shared" si="1"/>
        <v>0</v>
      </c>
      <c r="Z26" s="28"/>
      <c r="AA26" s="28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</row>
    <row r="27" spans="1:51" ht="15">
      <c r="A27" s="47"/>
      <c r="B27" s="23">
        <v>22</v>
      </c>
      <c r="C27" s="24" t="s">
        <v>29</v>
      </c>
      <c r="D27" s="25">
        <f t="shared" si="0"/>
        <v>0</v>
      </c>
      <c r="E27" s="25"/>
      <c r="F27" s="25"/>
      <c r="G27" s="26"/>
      <c r="H27" s="26"/>
      <c r="I27" s="26"/>
      <c r="J27" s="27">
        <f t="shared" si="2"/>
        <v>0</v>
      </c>
      <c r="K27" s="27"/>
      <c r="L27" s="27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9">
        <f t="shared" si="1"/>
        <v>0</v>
      </c>
      <c r="Z27" s="28"/>
      <c r="AA27" s="28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</row>
    <row r="28" spans="1:51" ht="15">
      <c r="A28" s="47"/>
      <c r="B28" s="23">
        <v>23</v>
      </c>
      <c r="C28" s="24" t="s">
        <v>30</v>
      </c>
      <c r="D28" s="25">
        <f t="shared" si="0"/>
        <v>1</v>
      </c>
      <c r="E28" s="25"/>
      <c r="F28" s="25"/>
      <c r="G28" s="26"/>
      <c r="H28" s="26"/>
      <c r="I28" s="26"/>
      <c r="J28" s="27">
        <f t="shared" si="2"/>
        <v>0</v>
      </c>
      <c r="K28" s="27"/>
      <c r="L28" s="27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9">
        <f t="shared" si="1"/>
        <v>1</v>
      </c>
      <c r="Z28" s="28" t="s">
        <v>90</v>
      </c>
      <c r="AA28" s="28">
        <v>717</v>
      </c>
      <c r="AB28" s="15">
        <v>1</v>
      </c>
      <c r="AC28" s="31" t="s">
        <v>90</v>
      </c>
      <c r="AD28" s="15">
        <v>717</v>
      </c>
      <c r="AE28" s="15"/>
      <c r="AF28" s="31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</row>
    <row r="29" spans="1:51" ht="15">
      <c r="A29" s="47"/>
      <c r="B29" s="23">
        <v>24</v>
      </c>
      <c r="C29" s="24" t="s">
        <v>31</v>
      </c>
      <c r="D29" s="25">
        <f t="shared" si="0"/>
        <v>0</v>
      </c>
      <c r="E29" s="25"/>
      <c r="F29" s="25"/>
      <c r="G29" s="26"/>
      <c r="H29" s="26"/>
      <c r="I29" s="26"/>
      <c r="J29" s="27">
        <f t="shared" si="2"/>
        <v>0</v>
      </c>
      <c r="K29" s="27"/>
      <c r="L29" s="27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9">
        <f t="shared" si="1"/>
        <v>0</v>
      </c>
      <c r="Z29" s="28"/>
      <c r="AA29" s="28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</row>
    <row r="30" spans="1:51" ht="15">
      <c r="A30" s="47"/>
      <c r="B30" s="23">
        <v>25</v>
      </c>
      <c r="C30" s="24" t="s">
        <v>27</v>
      </c>
      <c r="D30" s="25">
        <f t="shared" si="0"/>
        <v>0</v>
      </c>
      <c r="E30" s="25"/>
      <c r="F30" s="25"/>
      <c r="G30" s="26"/>
      <c r="H30" s="26"/>
      <c r="I30" s="26"/>
      <c r="J30" s="27">
        <f t="shared" si="2"/>
        <v>0</v>
      </c>
      <c r="K30" s="27"/>
      <c r="L30" s="27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9">
        <f t="shared" si="1"/>
        <v>0</v>
      </c>
      <c r="Z30" s="28"/>
      <c r="AA30" s="28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</row>
    <row r="31" spans="1:51" ht="30">
      <c r="A31" s="47"/>
      <c r="B31" s="23">
        <v>26</v>
      </c>
      <c r="C31" s="24" t="s">
        <v>32</v>
      </c>
      <c r="D31" s="25">
        <f>G31+J31+Y31</f>
        <v>1</v>
      </c>
      <c r="E31" s="25" t="s">
        <v>211</v>
      </c>
      <c r="F31" s="25" t="s">
        <v>586</v>
      </c>
      <c r="G31" s="26"/>
      <c r="H31" s="26"/>
      <c r="I31" s="26"/>
      <c r="J31" s="27">
        <f t="shared" si="2"/>
        <v>0</v>
      </c>
      <c r="K31" s="27"/>
      <c r="L31" s="27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9">
        <f t="shared" si="1"/>
        <v>1</v>
      </c>
      <c r="Z31" s="28" t="s">
        <v>211</v>
      </c>
      <c r="AA31" s="28">
        <v>1768</v>
      </c>
      <c r="AB31" s="15">
        <v>1</v>
      </c>
      <c r="AC31" s="15" t="s">
        <v>211</v>
      </c>
      <c r="AD31" s="31">
        <v>1768</v>
      </c>
      <c r="AE31" s="15"/>
      <c r="AF31" s="15"/>
      <c r="AG31" s="31"/>
      <c r="AH31" s="15"/>
      <c r="AI31" s="15"/>
      <c r="AJ31" s="15"/>
      <c r="AK31" s="15"/>
      <c r="AL31" s="15"/>
      <c r="AM31" s="31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</row>
    <row r="32" spans="1:51" ht="30">
      <c r="A32" s="47"/>
      <c r="B32" s="23">
        <v>27</v>
      </c>
      <c r="C32" s="24" t="s">
        <v>33</v>
      </c>
      <c r="D32" s="25">
        <f t="shared" si="0"/>
        <v>0</v>
      </c>
      <c r="E32" s="25"/>
      <c r="F32" s="25"/>
      <c r="G32" s="26"/>
      <c r="H32" s="26"/>
      <c r="I32" s="26"/>
      <c r="J32" s="27">
        <f t="shared" si="2"/>
        <v>0</v>
      </c>
      <c r="K32" s="27"/>
      <c r="L32" s="27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9">
        <f t="shared" si="1"/>
        <v>0</v>
      </c>
      <c r="Z32" s="28"/>
      <c r="AA32" s="28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</row>
    <row r="33" spans="1:51" ht="30">
      <c r="A33" s="47"/>
      <c r="B33" s="23">
        <v>28</v>
      </c>
      <c r="C33" s="24" t="s">
        <v>32</v>
      </c>
      <c r="D33" s="25">
        <f t="shared" si="0"/>
        <v>0</v>
      </c>
      <c r="E33" s="25"/>
      <c r="F33" s="25"/>
      <c r="G33" s="26"/>
      <c r="H33" s="26"/>
      <c r="I33" s="26"/>
      <c r="J33" s="27">
        <f t="shared" si="2"/>
        <v>0</v>
      </c>
      <c r="K33" s="27"/>
      <c r="L33" s="27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9">
        <f t="shared" si="1"/>
        <v>0</v>
      </c>
      <c r="Z33" s="28"/>
      <c r="AA33" s="28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</row>
    <row r="34" spans="1:51" ht="30">
      <c r="A34" s="47"/>
      <c r="B34" s="23">
        <v>29</v>
      </c>
      <c r="C34" s="24" t="s">
        <v>34</v>
      </c>
      <c r="D34" s="25">
        <f t="shared" si="0"/>
        <v>0</v>
      </c>
      <c r="E34" s="25"/>
      <c r="F34" s="25"/>
      <c r="G34" s="26"/>
      <c r="H34" s="26"/>
      <c r="I34" s="26"/>
      <c r="J34" s="27">
        <f t="shared" si="2"/>
        <v>0</v>
      </c>
      <c r="K34" s="27"/>
      <c r="L34" s="27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9">
        <f t="shared" si="1"/>
        <v>0</v>
      </c>
      <c r="Z34" s="28"/>
      <c r="AA34" s="28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</row>
    <row r="35" spans="1:51" ht="30">
      <c r="A35" s="47" t="s">
        <v>35</v>
      </c>
      <c r="B35" s="23">
        <v>33</v>
      </c>
      <c r="C35" s="24" t="s">
        <v>36</v>
      </c>
      <c r="D35" s="25">
        <f t="shared" si="0"/>
        <v>79</v>
      </c>
      <c r="E35" s="25" t="s">
        <v>365</v>
      </c>
      <c r="F35" s="25" t="s">
        <v>368</v>
      </c>
      <c r="G35" s="26">
        <v>58</v>
      </c>
      <c r="H35" s="26" t="s">
        <v>205</v>
      </c>
      <c r="I35" s="26" t="s">
        <v>486</v>
      </c>
      <c r="J35" s="27">
        <f t="shared" si="2"/>
        <v>9</v>
      </c>
      <c r="K35" s="27" t="s">
        <v>365</v>
      </c>
      <c r="L35" s="27" t="s">
        <v>366</v>
      </c>
      <c r="M35" s="26">
        <v>1</v>
      </c>
      <c r="N35" s="26" t="s">
        <v>213</v>
      </c>
      <c r="O35" s="26">
        <v>402.9</v>
      </c>
      <c r="P35" s="26">
        <v>3</v>
      </c>
      <c r="Q35" s="26" t="s">
        <v>213</v>
      </c>
      <c r="R35" s="26">
        <v>403</v>
      </c>
      <c r="S35" s="26">
        <v>5</v>
      </c>
      <c r="T35" s="26" t="s">
        <v>218</v>
      </c>
      <c r="U35" s="26">
        <v>403</v>
      </c>
      <c r="V35" s="26"/>
      <c r="W35" s="26"/>
      <c r="X35" s="26"/>
      <c r="Y35" s="19">
        <f t="shared" si="1"/>
        <v>12</v>
      </c>
      <c r="Z35" s="27" t="s">
        <v>90</v>
      </c>
      <c r="AA35" s="27" t="s">
        <v>367</v>
      </c>
      <c r="AB35" s="15">
        <v>2</v>
      </c>
      <c r="AC35" s="31" t="s">
        <v>210</v>
      </c>
      <c r="AD35" s="31" t="s">
        <v>235</v>
      </c>
      <c r="AE35" s="15">
        <v>2</v>
      </c>
      <c r="AF35" s="31" t="s">
        <v>210</v>
      </c>
      <c r="AG35" s="31" t="s">
        <v>235</v>
      </c>
      <c r="AH35" s="15">
        <v>1</v>
      </c>
      <c r="AI35" s="31" t="s">
        <v>210</v>
      </c>
      <c r="AJ35" s="31">
        <v>399</v>
      </c>
      <c r="AK35" s="15">
        <v>2</v>
      </c>
      <c r="AL35" s="31" t="s">
        <v>210</v>
      </c>
      <c r="AM35" s="31" t="s">
        <v>227</v>
      </c>
      <c r="AN35" s="15">
        <v>2</v>
      </c>
      <c r="AO35" s="15" t="s">
        <v>90</v>
      </c>
      <c r="AP35" s="31" t="s">
        <v>227</v>
      </c>
      <c r="AQ35" s="15">
        <v>1</v>
      </c>
      <c r="AR35" s="31" t="s">
        <v>210</v>
      </c>
      <c r="AS35" s="31">
        <v>379</v>
      </c>
      <c r="AT35" s="15">
        <v>2</v>
      </c>
      <c r="AU35" s="31" t="s">
        <v>210</v>
      </c>
      <c r="AV35" s="31" t="s">
        <v>235</v>
      </c>
      <c r="AW35" s="15"/>
      <c r="AX35" s="31"/>
      <c r="AY35" s="31"/>
    </row>
    <row r="36" spans="1:51" ht="45">
      <c r="A36" s="47"/>
      <c r="B36" s="23">
        <v>34</v>
      </c>
      <c r="C36" s="24" t="s">
        <v>82</v>
      </c>
      <c r="D36" s="25">
        <f t="shared" si="0"/>
        <v>0</v>
      </c>
      <c r="E36" s="25"/>
      <c r="F36" s="25"/>
      <c r="G36" s="26"/>
      <c r="H36" s="26"/>
      <c r="I36" s="26"/>
      <c r="J36" s="27">
        <f t="shared" si="2"/>
        <v>0</v>
      </c>
      <c r="K36" s="27"/>
      <c r="L36" s="27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9">
        <f t="shared" si="1"/>
        <v>0</v>
      </c>
      <c r="Z36" s="28"/>
      <c r="AA36" s="28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</row>
    <row r="37" spans="1:51" s="10" customFormat="1" ht="30">
      <c r="A37" s="18" t="s">
        <v>92</v>
      </c>
      <c r="B37" s="34">
        <v>35</v>
      </c>
      <c r="C37" s="35" t="s">
        <v>37</v>
      </c>
      <c r="D37" s="29">
        <f t="shared" si="0"/>
        <v>506</v>
      </c>
      <c r="E37" s="29" t="s">
        <v>88</v>
      </c>
      <c r="F37" s="29" t="s">
        <v>548</v>
      </c>
      <c r="G37" s="26">
        <v>426</v>
      </c>
      <c r="H37" s="26" t="s">
        <v>88</v>
      </c>
      <c r="I37" s="26" t="s">
        <v>236</v>
      </c>
      <c r="J37" s="27">
        <f t="shared" si="2"/>
        <v>41</v>
      </c>
      <c r="K37" s="27" t="s">
        <v>88</v>
      </c>
      <c r="L37" s="27" t="s">
        <v>419</v>
      </c>
      <c r="M37" s="12" t="s">
        <v>560</v>
      </c>
      <c r="N37" s="26" t="s">
        <v>315</v>
      </c>
      <c r="O37" s="26" t="s">
        <v>464</v>
      </c>
      <c r="P37" s="12" t="s">
        <v>561</v>
      </c>
      <c r="Q37" s="26" t="s">
        <v>86</v>
      </c>
      <c r="R37" s="26" t="s">
        <v>465</v>
      </c>
      <c r="S37" s="12">
        <v>9</v>
      </c>
      <c r="T37" s="26" t="s">
        <v>269</v>
      </c>
      <c r="U37" s="26" t="s">
        <v>466</v>
      </c>
      <c r="V37" s="12" t="s">
        <v>562</v>
      </c>
      <c r="W37" s="26" t="s">
        <v>86</v>
      </c>
      <c r="X37" s="26" t="s">
        <v>467</v>
      </c>
      <c r="Y37" s="19">
        <f t="shared" si="1"/>
        <v>39</v>
      </c>
      <c r="Z37" s="27" t="s">
        <v>88</v>
      </c>
      <c r="AA37" s="27" t="s">
        <v>548</v>
      </c>
      <c r="AB37" s="15">
        <v>5</v>
      </c>
      <c r="AC37" s="15" t="s">
        <v>88</v>
      </c>
      <c r="AD37" s="31" t="s">
        <v>354</v>
      </c>
      <c r="AE37" s="15">
        <v>8</v>
      </c>
      <c r="AF37" s="15" t="s">
        <v>88</v>
      </c>
      <c r="AG37" s="31" t="s">
        <v>438</v>
      </c>
      <c r="AH37" s="15">
        <v>4</v>
      </c>
      <c r="AI37" s="15" t="s">
        <v>88</v>
      </c>
      <c r="AJ37" s="31" t="s">
        <v>327</v>
      </c>
      <c r="AK37" s="15">
        <v>7</v>
      </c>
      <c r="AL37" s="15" t="s">
        <v>88</v>
      </c>
      <c r="AM37" s="31" t="s">
        <v>248</v>
      </c>
      <c r="AN37" s="15">
        <v>3</v>
      </c>
      <c r="AO37" s="15" t="s">
        <v>88</v>
      </c>
      <c r="AP37" s="31" t="s">
        <v>410</v>
      </c>
      <c r="AQ37" s="31">
        <v>3</v>
      </c>
      <c r="AR37" s="15" t="s">
        <v>88</v>
      </c>
      <c r="AS37" s="31" t="s">
        <v>411</v>
      </c>
      <c r="AT37" s="15">
        <v>4</v>
      </c>
      <c r="AU37" s="15" t="s">
        <v>88</v>
      </c>
      <c r="AV37" s="31" t="s">
        <v>511</v>
      </c>
      <c r="AW37" s="31">
        <v>5</v>
      </c>
      <c r="AX37" s="15" t="s">
        <v>88</v>
      </c>
      <c r="AY37" s="31" t="s">
        <v>518</v>
      </c>
    </row>
    <row r="38" spans="1:51" ht="15">
      <c r="A38" s="47" t="s">
        <v>38</v>
      </c>
      <c r="B38" s="23">
        <v>36</v>
      </c>
      <c r="C38" s="24" t="s">
        <v>39</v>
      </c>
      <c r="D38" s="25">
        <f aca="true" t="shared" si="3" ref="D38:D69">G38+J38+Y38</f>
        <v>0</v>
      </c>
      <c r="E38" s="29"/>
      <c r="F38" s="29"/>
      <c r="G38" s="26"/>
      <c r="H38" s="26"/>
      <c r="I38" s="26"/>
      <c r="J38" s="27">
        <f t="shared" si="2"/>
        <v>0</v>
      </c>
      <c r="K38" s="27"/>
      <c r="L38" s="27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19">
        <f aca="true" t="shared" si="4" ref="Y38:Y69">AK38+AB38+AW38+AQ38+AN38+AT38+AH38+AE38</f>
        <v>0</v>
      </c>
      <c r="Z38" s="27"/>
      <c r="AA38" s="27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</row>
    <row r="39" spans="1:51" ht="30">
      <c r="A39" s="47"/>
      <c r="B39" s="23">
        <v>37</v>
      </c>
      <c r="C39" s="24" t="s">
        <v>40</v>
      </c>
      <c r="D39" s="25">
        <f t="shared" si="3"/>
        <v>63</v>
      </c>
      <c r="E39" s="29" t="s">
        <v>208</v>
      </c>
      <c r="F39" s="29" t="s">
        <v>371</v>
      </c>
      <c r="G39" s="26">
        <v>10</v>
      </c>
      <c r="H39" s="26" t="s">
        <v>208</v>
      </c>
      <c r="I39" s="26">
        <v>951</v>
      </c>
      <c r="J39" s="27">
        <f t="shared" si="2"/>
        <v>45</v>
      </c>
      <c r="K39" s="27" t="s">
        <v>208</v>
      </c>
      <c r="L39" s="27" t="s">
        <v>369</v>
      </c>
      <c r="M39" s="26">
        <v>6</v>
      </c>
      <c r="N39" s="26" t="s">
        <v>87</v>
      </c>
      <c r="O39" s="26">
        <v>962.5</v>
      </c>
      <c r="P39" s="26">
        <v>2</v>
      </c>
      <c r="Q39" s="26" t="s">
        <v>87</v>
      </c>
      <c r="R39" s="26">
        <v>934</v>
      </c>
      <c r="S39" s="12">
        <v>35</v>
      </c>
      <c r="T39" s="26" t="s">
        <v>219</v>
      </c>
      <c r="U39" s="26">
        <v>962.5</v>
      </c>
      <c r="V39" s="26">
        <v>2</v>
      </c>
      <c r="W39" s="26" t="s">
        <v>323</v>
      </c>
      <c r="X39" s="26">
        <v>829.9</v>
      </c>
      <c r="Y39" s="19">
        <f t="shared" si="4"/>
        <v>8</v>
      </c>
      <c r="Z39" s="27" t="s">
        <v>208</v>
      </c>
      <c r="AA39" s="27" t="s">
        <v>370</v>
      </c>
      <c r="AB39" s="15">
        <v>1</v>
      </c>
      <c r="AC39" s="15" t="s">
        <v>208</v>
      </c>
      <c r="AD39" s="31">
        <v>748</v>
      </c>
      <c r="AE39" s="15">
        <v>1</v>
      </c>
      <c r="AF39" s="15" t="s">
        <v>208</v>
      </c>
      <c r="AG39" s="31">
        <v>748</v>
      </c>
      <c r="AH39" s="15">
        <v>1</v>
      </c>
      <c r="AI39" s="15" t="s">
        <v>208</v>
      </c>
      <c r="AJ39" s="31">
        <v>826</v>
      </c>
      <c r="AK39" s="15">
        <v>1</v>
      </c>
      <c r="AL39" s="15" t="s">
        <v>208</v>
      </c>
      <c r="AM39" s="31">
        <v>768</v>
      </c>
      <c r="AN39" s="15">
        <v>1</v>
      </c>
      <c r="AO39" s="15" t="s">
        <v>208</v>
      </c>
      <c r="AP39" s="31">
        <v>768</v>
      </c>
      <c r="AQ39" s="15">
        <v>1</v>
      </c>
      <c r="AR39" s="15" t="s">
        <v>208</v>
      </c>
      <c r="AS39" s="31">
        <v>774</v>
      </c>
      <c r="AT39" s="15">
        <v>1</v>
      </c>
      <c r="AU39" s="15" t="s">
        <v>208</v>
      </c>
      <c r="AV39" s="31">
        <v>748</v>
      </c>
      <c r="AW39" s="15">
        <v>1</v>
      </c>
      <c r="AX39" s="15" t="s">
        <v>208</v>
      </c>
      <c r="AY39" s="31">
        <v>768</v>
      </c>
    </row>
    <row r="40" spans="1:51" ht="15">
      <c r="A40" s="47"/>
      <c r="B40" s="23">
        <v>38</v>
      </c>
      <c r="C40" s="24" t="s">
        <v>41</v>
      </c>
      <c r="D40" s="25">
        <f t="shared" si="3"/>
        <v>72</v>
      </c>
      <c r="E40" s="25" t="s">
        <v>208</v>
      </c>
      <c r="F40" s="25" t="s">
        <v>425</v>
      </c>
      <c r="G40" s="26">
        <v>46</v>
      </c>
      <c r="H40" s="26" t="s">
        <v>208</v>
      </c>
      <c r="I40" s="26" t="s">
        <v>485</v>
      </c>
      <c r="J40" s="27">
        <f t="shared" si="2"/>
        <v>0</v>
      </c>
      <c r="K40" s="27"/>
      <c r="L40" s="27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19">
        <f t="shared" si="4"/>
        <v>26</v>
      </c>
      <c r="Z40" s="27" t="s">
        <v>208</v>
      </c>
      <c r="AA40" s="27" t="s">
        <v>372</v>
      </c>
      <c r="AB40" s="15">
        <v>4</v>
      </c>
      <c r="AC40" s="15" t="s">
        <v>208</v>
      </c>
      <c r="AD40" s="31" t="s">
        <v>283</v>
      </c>
      <c r="AE40" s="15">
        <v>2</v>
      </c>
      <c r="AF40" s="15" t="s">
        <v>208</v>
      </c>
      <c r="AG40" s="31" t="s">
        <v>356</v>
      </c>
      <c r="AH40" s="15">
        <v>3</v>
      </c>
      <c r="AI40" s="15" t="s">
        <v>208</v>
      </c>
      <c r="AJ40" s="31" t="s">
        <v>328</v>
      </c>
      <c r="AK40" s="15">
        <v>3</v>
      </c>
      <c r="AL40" s="31" t="s">
        <v>208</v>
      </c>
      <c r="AM40" s="31" t="s">
        <v>249</v>
      </c>
      <c r="AN40" s="15">
        <v>6</v>
      </c>
      <c r="AO40" s="15" t="s">
        <v>208</v>
      </c>
      <c r="AP40" s="31" t="s">
        <v>445</v>
      </c>
      <c r="AQ40" s="15">
        <v>3</v>
      </c>
      <c r="AR40" s="15" t="s">
        <v>208</v>
      </c>
      <c r="AS40" s="31" t="s">
        <v>250</v>
      </c>
      <c r="AT40" s="15">
        <v>3</v>
      </c>
      <c r="AU40" s="15" t="s">
        <v>208</v>
      </c>
      <c r="AV40" s="31" t="s">
        <v>251</v>
      </c>
      <c r="AW40" s="15">
        <v>2</v>
      </c>
      <c r="AX40" s="15" t="s">
        <v>208</v>
      </c>
      <c r="AY40" s="31" t="s">
        <v>287</v>
      </c>
    </row>
    <row r="41" spans="1:51" ht="15">
      <c r="A41" s="47"/>
      <c r="B41" s="23">
        <v>39</v>
      </c>
      <c r="C41" s="24" t="s">
        <v>42</v>
      </c>
      <c r="D41" s="25">
        <f t="shared" si="3"/>
        <v>7</v>
      </c>
      <c r="E41" s="29" t="s">
        <v>208</v>
      </c>
      <c r="F41" s="29" t="s">
        <v>303</v>
      </c>
      <c r="G41" s="26"/>
      <c r="H41" s="26"/>
      <c r="I41" s="26"/>
      <c r="J41" s="27">
        <f t="shared" si="2"/>
        <v>0</v>
      </c>
      <c r="K41" s="27"/>
      <c r="L41" s="27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9">
        <f t="shared" si="4"/>
        <v>7</v>
      </c>
      <c r="Z41" s="27" t="s">
        <v>208</v>
      </c>
      <c r="AA41" s="36" t="s">
        <v>303</v>
      </c>
      <c r="AB41" s="15">
        <v>1</v>
      </c>
      <c r="AC41" s="15" t="s">
        <v>208</v>
      </c>
      <c r="AD41" s="15">
        <v>1015</v>
      </c>
      <c r="AE41" s="15">
        <v>1</v>
      </c>
      <c r="AF41" s="15" t="s">
        <v>208</v>
      </c>
      <c r="AG41" s="15">
        <v>1015</v>
      </c>
      <c r="AH41" s="15">
        <v>1</v>
      </c>
      <c r="AI41" s="15" t="s">
        <v>208</v>
      </c>
      <c r="AJ41" s="15">
        <v>1127</v>
      </c>
      <c r="AK41" s="15">
        <v>1</v>
      </c>
      <c r="AL41" s="15" t="s">
        <v>208</v>
      </c>
      <c r="AM41" s="15">
        <v>1065</v>
      </c>
      <c r="AN41" s="15">
        <v>1</v>
      </c>
      <c r="AO41" s="15" t="s">
        <v>208</v>
      </c>
      <c r="AP41" s="15">
        <v>1148</v>
      </c>
      <c r="AQ41" s="15">
        <v>1</v>
      </c>
      <c r="AR41" s="15" t="s">
        <v>208</v>
      </c>
      <c r="AS41" s="15">
        <v>1065</v>
      </c>
      <c r="AT41" s="15"/>
      <c r="AU41" s="15"/>
      <c r="AV41" s="15"/>
      <c r="AW41" s="15">
        <v>1</v>
      </c>
      <c r="AX41" s="15" t="s">
        <v>208</v>
      </c>
      <c r="AY41" s="15">
        <v>1065</v>
      </c>
    </row>
    <row r="42" spans="1:51" ht="15">
      <c r="A42" s="47"/>
      <c r="B42" s="23">
        <v>40</v>
      </c>
      <c r="C42" s="24" t="s">
        <v>43</v>
      </c>
      <c r="D42" s="25">
        <f t="shared" si="3"/>
        <v>0</v>
      </c>
      <c r="E42" s="25"/>
      <c r="F42" s="25"/>
      <c r="G42" s="26"/>
      <c r="H42" s="26"/>
      <c r="I42" s="26"/>
      <c r="J42" s="27">
        <f t="shared" si="2"/>
        <v>0</v>
      </c>
      <c r="K42" s="27"/>
      <c r="L42" s="27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19">
        <f t="shared" si="4"/>
        <v>0</v>
      </c>
      <c r="Z42" s="27"/>
      <c r="AA42" s="27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</row>
    <row r="43" spans="1:51" ht="15">
      <c r="A43" s="47"/>
      <c r="B43" s="23">
        <v>41</v>
      </c>
      <c r="C43" s="24" t="s">
        <v>44</v>
      </c>
      <c r="D43" s="25">
        <f t="shared" si="3"/>
        <v>12</v>
      </c>
      <c r="E43" s="25" t="s">
        <v>208</v>
      </c>
      <c r="F43" s="25" t="s">
        <v>524</v>
      </c>
      <c r="G43" s="26">
        <v>12</v>
      </c>
      <c r="H43" s="26" t="s">
        <v>208</v>
      </c>
      <c r="I43" s="26" t="s">
        <v>524</v>
      </c>
      <c r="J43" s="27">
        <f t="shared" si="2"/>
        <v>0</v>
      </c>
      <c r="K43" s="27"/>
      <c r="L43" s="27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9">
        <f t="shared" si="4"/>
        <v>0</v>
      </c>
      <c r="Z43" s="27"/>
      <c r="AA43" s="27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</row>
    <row r="44" spans="1:51" ht="15">
      <c r="A44" s="47"/>
      <c r="B44" s="23">
        <v>42</v>
      </c>
      <c r="C44" s="24" t="s">
        <v>45</v>
      </c>
      <c r="D44" s="25">
        <f t="shared" si="3"/>
        <v>0</v>
      </c>
      <c r="E44" s="29"/>
      <c r="F44" s="29"/>
      <c r="G44" s="26"/>
      <c r="H44" s="26"/>
      <c r="I44" s="26"/>
      <c r="J44" s="27">
        <f t="shared" si="2"/>
        <v>0</v>
      </c>
      <c r="K44" s="27"/>
      <c r="L44" s="27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9">
        <f t="shared" si="4"/>
        <v>0</v>
      </c>
      <c r="Z44" s="27"/>
      <c r="AA44" s="27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</row>
    <row r="45" spans="1:51" ht="15">
      <c r="A45" s="47"/>
      <c r="B45" s="23">
        <v>43</v>
      </c>
      <c r="C45" s="24" t="s">
        <v>46</v>
      </c>
      <c r="D45" s="25">
        <f t="shared" si="3"/>
        <v>14</v>
      </c>
      <c r="E45" s="29" t="s">
        <v>208</v>
      </c>
      <c r="F45" s="29" t="s">
        <v>525</v>
      </c>
      <c r="G45" s="26">
        <v>11</v>
      </c>
      <c r="H45" s="26" t="s">
        <v>208</v>
      </c>
      <c r="I45" s="26" t="s">
        <v>525</v>
      </c>
      <c r="J45" s="27">
        <f t="shared" si="2"/>
        <v>3</v>
      </c>
      <c r="K45" s="27" t="s">
        <v>208</v>
      </c>
      <c r="L45" s="27" t="s">
        <v>373</v>
      </c>
      <c r="M45" s="26">
        <v>2</v>
      </c>
      <c r="N45" s="26" t="s">
        <v>87</v>
      </c>
      <c r="O45" s="26">
        <v>935.1</v>
      </c>
      <c r="P45" s="26"/>
      <c r="Q45" s="26"/>
      <c r="R45" s="26"/>
      <c r="S45" s="26"/>
      <c r="T45" s="26"/>
      <c r="U45" s="26"/>
      <c r="V45" s="26">
        <v>1</v>
      </c>
      <c r="W45" s="26" t="s">
        <v>87</v>
      </c>
      <c r="X45" s="26">
        <v>908.3</v>
      </c>
      <c r="Y45" s="19">
        <f t="shared" si="4"/>
        <v>0</v>
      </c>
      <c r="Z45" s="27"/>
      <c r="AA45" s="27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</row>
    <row r="46" spans="1:51" ht="15">
      <c r="A46" s="47"/>
      <c r="B46" s="23">
        <v>44</v>
      </c>
      <c r="C46" s="24" t="s">
        <v>47</v>
      </c>
      <c r="D46" s="25">
        <f t="shared" si="3"/>
        <v>0</v>
      </c>
      <c r="E46" s="25"/>
      <c r="F46" s="25"/>
      <c r="G46" s="26"/>
      <c r="H46" s="26"/>
      <c r="I46" s="26"/>
      <c r="J46" s="27">
        <f t="shared" si="2"/>
        <v>0</v>
      </c>
      <c r="K46" s="27"/>
      <c r="L46" s="27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19">
        <f t="shared" si="4"/>
        <v>0</v>
      </c>
      <c r="Z46" s="27"/>
      <c r="AA46" s="27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</row>
    <row r="47" spans="1:51" ht="15">
      <c r="A47" s="47"/>
      <c r="B47" s="23">
        <v>45</v>
      </c>
      <c r="C47" s="24" t="s">
        <v>48</v>
      </c>
      <c r="D47" s="25">
        <f t="shared" si="3"/>
        <v>0</v>
      </c>
      <c r="E47" s="29"/>
      <c r="F47" s="29"/>
      <c r="G47" s="26"/>
      <c r="H47" s="26"/>
      <c r="I47" s="26"/>
      <c r="J47" s="27">
        <f t="shared" si="2"/>
        <v>0</v>
      </c>
      <c r="K47" s="27"/>
      <c r="L47" s="27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9">
        <f t="shared" si="4"/>
        <v>0</v>
      </c>
      <c r="Z47" s="27"/>
      <c r="AA47" s="27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</row>
    <row r="48" spans="1:51" ht="15">
      <c r="A48" s="47"/>
      <c r="B48" s="23">
        <v>46</v>
      </c>
      <c r="C48" s="24" t="s">
        <v>49</v>
      </c>
      <c r="D48" s="25">
        <f t="shared" si="3"/>
        <v>0</v>
      </c>
      <c r="E48" s="29"/>
      <c r="F48" s="29"/>
      <c r="G48" s="26"/>
      <c r="H48" s="26"/>
      <c r="I48" s="26"/>
      <c r="J48" s="27">
        <f t="shared" si="2"/>
        <v>0</v>
      </c>
      <c r="K48" s="27"/>
      <c r="L48" s="27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19">
        <f t="shared" si="4"/>
        <v>0</v>
      </c>
      <c r="Z48" s="27"/>
      <c r="AA48" s="27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</row>
    <row r="49" spans="1:51" ht="15">
      <c r="A49" s="47"/>
      <c r="B49" s="23">
        <v>47</v>
      </c>
      <c r="C49" s="24" t="s">
        <v>50</v>
      </c>
      <c r="D49" s="25">
        <f t="shared" si="3"/>
        <v>0</v>
      </c>
      <c r="E49" s="29"/>
      <c r="F49" s="29"/>
      <c r="G49" s="26"/>
      <c r="H49" s="26"/>
      <c r="I49" s="26"/>
      <c r="J49" s="27">
        <f t="shared" si="2"/>
        <v>0</v>
      </c>
      <c r="K49" s="27"/>
      <c r="L49" s="27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19">
        <f t="shared" si="4"/>
        <v>0</v>
      </c>
      <c r="Z49" s="27"/>
      <c r="AA49" s="27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</row>
    <row r="50" spans="1:51" ht="30">
      <c r="A50" s="47"/>
      <c r="B50" s="23">
        <v>48</v>
      </c>
      <c r="C50" s="24" t="s">
        <v>51</v>
      </c>
      <c r="D50" s="25">
        <f t="shared" si="3"/>
        <v>35</v>
      </c>
      <c r="E50" s="29" t="s">
        <v>208</v>
      </c>
      <c r="F50" s="29" t="s">
        <v>304</v>
      </c>
      <c r="G50" s="26">
        <v>27</v>
      </c>
      <c r="H50" s="26" t="s">
        <v>208</v>
      </c>
      <c r="I50" s="26" t="s">
        <v>526</v>
      </c>
      <c r="J50" s="27">
        <f t="shared" si="2"/>
        <v>3</v>
      </c>
      <c r="K50" s="27" t="s">
        <v>219</v>
      </c>
      <c r="L50" s="27">
        <v>1265.6</v>
      </c>
      <c r="M50" s="26"/>
      <c r="N50" s="26"/>
      <c r="O50" s="26"/>
      <c r="P50" s="26"/>
      <c r="Q50" s="26"/>
      <c r="R50" s="26"/>
      <c r="S50" s="26">
        <v>3</v>
      </c>
      <c r="T50" s="26" t="s">
        <v>219</v>
      </c>
      <c r="U50" s="26">
        <v>1265.6</v>
      </c>
      <c r="V50" s="26"/>
      <c r="W50" s="26"/>
      <c r="X50" s="26"/>
      <c r="Y50" s="19">
        <f t="shared" si="4"/>
        <v>5</v>
      </c>
      <c r="Z50" s="27" t="s">
        <v>208</v>
      </c>
      <c r="AA50" s="36" t="s">
        <v>304</v>
      </c>
      <c r="AB50" s="15">
        <v>1</v>
      </c>
      <c r="AC50" s="15" t="s">
        <v>208</v>
      </c>
      <c r="AD50" s="15">
        <v>1119</v>
      </c>
      <c r="AE50" s="15"/>
      <c r="AF50" s="15"/>
      <c r="AG50" s="15"/>
      <c r="AH50" s="15">
        <v>1</v>
      </c>
      <c r="AI50" s="15" t="s">
        <v>208</v>
      </c>
      <c r="AJ50" s="15" t="s">
        <v>408</v>
      </c>
      <c r="AK50" s="15">
        <v>1</v>
      </c>
      <c r="AL50" s="15" t="s">
        <v>208</v>
      </c>
      <c r="AM50" s="15">
        <v>1391</v>
      </c>
      <c r="AN50" s="15"/>
      <c r="AO50" s="15"/>
      <c r="AP50" s="15"/>
      <c r="AQ50" s="15">
        <v>1</v>
      </c>
      <c r="AR50" s="31" t="s">
        <v>208</v>
      </c>
      <c r="AS50" s="31">
        <v>1344</v>
      </c>
      <c r="AT50" s="15"/>
      <c r="AU50" s="15"/>
      <c r="AV50" s="15"/>
      <c r="AW50" s="15">
        <v>1</v>
      </c>
      <c r="AX50" s="31" t="s">
        <v>208</v>
      </c>
      <c r="AY50" s="31">
        <v>1377</v>
      </c>
    </row>
    <row r="51" spans="1:51" ht="15">
      <c r="A51" s="47"/>
      <c r="B51" s="23">
        <v>49</v>
      </c>
      <c r="C51" s="24" t="s">
        <v>52</v>
      </c>
      <c r="D51" s="25">
        <f t="shared" si="3"/>
        <v>0</v>
      </c>
      <c r="E51" s="29"/>
      <c r="F51" s="29"/>
      <c r="G51" s="26"/>
      <c r="H51" s="26"/>
      <c r="I51" s="26"/>
      <c r="J51" s="27">
        <f t="shared" si="2"/>
        <v>0</v>
      </c>
      <c r="K51" s="27"/>
      <c r="L51" s="27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19">
        <f t="shared" si="4"/>
        <v>0</v>
      </c>
      <c r="Z51" s="27"/>
      <c r="AA51" s="27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</row>
    <row r="52" spans="1:51" ht="15">
      <c r="A52" s="47"/>
      <c r="B52" s="23">
        <v>50</v>
      </c>
      <c r="C52" s="24" t="s">
        <v>53</v>
      </c>
      <c r="D52" s="25">
        <f t="shared" si="3"/>
        <v>0</v>
      </c>
      <c r="E52" s="29"/>
      <c r="F52" s="29"/>
      <c r="G52" s="26"/>
      <c r="H52" s="26"/>
      <c r="I52" s="26"/>
      <c r="J52" s="27">
        <f t="shared" si="2"/>
        <v>0</v>
      </c>
      <c r="K52" s="27"/>
      <c r="L52" s="27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19">
        <f t="shared" si="4"/>
        <v>0</v>
      </c>
      <c r="Z52" s="27"/>
      <c r="AA52" s="27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</row>
    <row r="53" spans="1:51" ht="30">
      <c r="A53" s="47" t="s">
        <v>54</v>
      </c>
      <c r="B53" s="23">
        <v>51</v>
      </c>
      <c r="C53" s="24" t="s">
        <v>55</v>
      </c>
      <c r="D53" s="25">
        <f t="shared" si="3"/>
        <v>108</v>
      </c>
      <c r="E53" s="25" t="s">
        <v>88</v>
      </c>
      <c r="F53" s="25" t="s">
        <v>305</v>
      </c>
      <c r="G53" s="26">
        <v>33</v>
      </c>
      <c r="H53" s="26" t="s">
        <v>88</v>
      </c>
      <c r="I53" s="26" t="s">
        <v>527</v>
      </c>
      <c r="J53" s="27">
        <f t="shared" si="2"/>
        <v>37</v>
      </c>
      <c r="K53" s="27" t="s">
        <v>88</v>
      </c>
      <c r="L53" s="27" t="s">
        <v>374</v>
      </c>
      <c r="M53" s="26" t="s">
        <v>564</v>
      </c>
      <c r="N53" s="26" t="s">
        <v>263</v>
      </c>
      <c r="O53" s="26" t="s">
        <v>374</v>
      </c>
      <c r="P53" s="26"/>
      <c r="Q53" s="26"/>
      <c r="R53" s="26"/>
      <c r="S53" s="45" t="s">
        <v>563</v>
      </c>
      <c r="T53" s="26" t="s">
        <v>180</v>
      </c>
      <c r="U53" s="26">
        <v>818</v>
      </c>
      <c r="V53" s="26" t="s">
        <v>565</v>
      </c>
      <c r="W53" s="26" t="s">
        <v>206</v>
      </c>
      <c r="X53" s="12" t="s">
        <v>468</v>
      </c>
      <c r="Y53" s="19">
        <f t="shared" si="4"/>
        <v>38</v>
      </c>
      <c r="Z53" s="27" t="s">
        <v>88</v>
      </c>
      <c r="AA53" s="27" t="s">
        <v>305</v>
      </c>
      <c r="AB53" s="15">
        <v>5</v>
      </c>
      <c r="AC53" s="15" t="s">
        <v>88</v>
      </c>
      <c r="AD53" s="31" t="s">
        <v>252</v>
      </c>
      <c r="AE53" s="15">
        <v>4</v>
      </c>
      <c r="AF53" s="15" t="s">
        <v>88</v>
      </c>
      <c r="AG53" s="31" t="s">
        <v>339</v>
      </c>
      <c r="AH53" s="15">
        <v>4</v>
      </c>
      <c r="AI53" s="15" t="s">
        <v>88</v>
      </c>
      <c r="AJ53" s="31" t="s">
        <v>443</v>
      </c>
      <c r="AK53" s="15">
        <v>5</v>
      </c>
      <c r="AL53" s="15" t="s">
        <v>88</v>
      </c>
      <c r="AM53" s="31" t="s">
        <v>228</v>
      </c>
      <c r="AN53" s="15">
        <v>6</v>
      </c>
      <c r="AO53" s="15" t="s">
        <v>88</v>
      </c>
      <c r="AP53" s="31" t="s">
        <v>254</v>
      </c>
      <c r="AQ53" s="15">
        <v>5</v>
      </c>
      <c r="AR53" s="15" t="s">
        <v>88</v>
      </c>
      <c r="AS53" s="31" t="s">
        <v>292</v>
      </c>
      <c r="AT53" s="15">
        <v>3</v>
      </c>
      <c r="AU53" s="15" t="s">
        <v>88</v>
      </c>
      <c r="AV53" s="31" t="s">
        <v>359</v>
      </c>
      <c r="AW53" s="15">
        <v>6</v>
      </c>
      <c r="AX53" s="15" t="s">
        <v>88</v>
      </c>
      <c r="AY53" s="31" t="s">
        <v>253</v>
      </c>
    </row>
    <row r="54" spans="1:51" ht="15">
      <c r="A54" s="47"/>
      <c r="B54" s="23">
        <v>52</v>
      </c>
      <c r="C54" s="24" t="s">
        <v>56</v>
      </c>
      <c r="D54" s="25">
        <f t="shared" si="3"/>
        <v>55</v>
      </c>
      <c r="E54" s="29" t="s">
        <v>88</v>
      </c>
      <c r="F54" s="29" t="s">
        <v>375</v>
      </c>
      <c r="G54" s="26">
        <v>4</v>
      </c>
      <c r="H54" s="26" t="s">
        <v>88</v>
      </c>
      <c r="I54" s="26" t="s">
        <v>528</v>
      </c>
      <c r="J54" s="27">
        <f t="shared" si="2"/>
        <v>21</v>
      </c>
      <c r="K54" s="27" t="s">
        <v>88</v>
      </c>
      <c r="L54" s="27" t="s">
        <v>578</v>
      </c>
      <c r="M54" s="26">
        <v>6</v>
      </c>
      <c r="N54" s="26" t="s">
        <v>429</v>
      </c>
      <c r="O54" s="26">
        <v>1209.1</v>
      </c>
      <c r="P54" s="26"/>
      <c r="Q54" s="26"/>
      <c r="R54" s="26"/>
      <c r="S54" s="26">
        <v>13</v>
      </c>
      <c r="T54" s="26" t="s">
        <v>180</v>
      </c>
      <c r="U54" s="26">
        <v>756.3</v>
      </c>
      <c r="V54" s="26">
        <v>2</v>
      </c>
      <c r="W54" s="26" t="s">
        <v>179</v>
      </c>
      <c r="X54" s="12">
        <v>659.3</v>
      </c>
      <c r="Y54" s="19">
        <f t="shared" si="4"/>
        <v>30</v>
      </c>
      <c r="Z54" s="27" t="s">
        <v>88</v>
      </c>
      <c r="AA54" s="27" t="s">
        <v>375</v>
      </c>
      <c r="AB54" s="15">
        <v>4</v>
      </c>
      <c r="AC54" s="15" t="s">
        <v>88</v>
      </c>
      <c r="AD54" s="31" t="s">
        <v>432</v>
      </c>
      <c r="AE54" s="15">
        <v>4</v>
      </c>
      <c r="AF54" s="15" t="s">
        <v>88</v>
      </c>
      <c r="AG54" s="31" t="s">
        <v>340</v>
      </c>
      <c r="AH54" s="15">
        <v>3</v>
      </c>
      <c r="AI54" s="15" t="s">
        <v>88</v>
      </c>
      <c r="AJ54" s="31" t="s">
        <v>329</v>
      </c>
      <c r="AK54" s="15">
        <v>2</v>
      </c>
      <c r="AL54" s="15" t="s">
        <v>88</v>
      </c>
      <c r="AM54" s="31" t="s">
        <v>273</v>
      </c>
      <c r="AN54" s="15">
        <v>5</v>
      </c>
      <c r="AO54" s="15" t="s">
        <v>88</v>
      </c>
      <c r="AP54" s="31" t="s">
        <v>297</v>
      </c>
      <c r="AQ54" s="15">
        <v>3</v>
      </c>
      <c r="AR54" s="15" t="s">
        <v>88</v>
      </c>
      <c r="AS54" s="31" t="s">
        <v>255</v>
      </c>
      <c r="AT54" s="15">
        <v>4</v>
      </c>
      <c r="AU54" s="15" t="s">
        <v>88</v>
      </c>
      <c r="AV54" s="31" t="s">
        <v>256</v>
      </c>
      <c r="AW54" s="15">
        <v>5</v>
      </c>
      <c r="AX54" s="15" t="s">
        <v>88</v>
      </c>
      <c r="AY54" s="31" t="s">
        <v>288</v>
      </c>
    </row>
    <row r="55" spans="1:51" ht="15">
      <c r="A55" s="47"/>
      <c r="B55" s="23">
        <v>53</v>
      </c>
      <c r="C55" s="24" t="s">
        <v>57</v>
      </c>
      <c r="D55" s="25">
        <f t="shared" si="3"/>
        <v>0</v>
      </c>
      <c r="E55" s="29"/>
      <c r="F55" s="29"/>
      <c r="G55" s="26"/>
      <c r="H55" s="26"/>
      <c r="I55" s="26"/>
      <c r="J55" s="27">
        <f t="shared" si="2"/>
        <v>0</v>
      </c>
      <c r="K55" s="27"/>
      <c r="L55" s="27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19">
        <f t="shared" si="4"/>
        <v>0</v>
      </c>
      <c r="Z55" s="27"/>
      <c r="AA55" s="27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</row>
    <row r="56" spans="1:51" ht="15">
      <c r="A56" s="47"/>
      <c r="B56" s="23">
        <v>54</v>
      </c>
      <c r="C56" s="24" t="s">
        <v>58</v>
      </c>
      <c r="D56" s="25">
        <f t="shared" si="3"/>
        <v>0</v>
      </c>
      <c r="E56" s="25"/>
      <c r="F56" s="25"/>
      <c r="G56" s="26"/>
      <c r="H56" s="26"/>
      <c r="I56" s="26"/>
      <c r="J56" s="27">
        <f t="shared" si="2"/>
        <v>0</v>
      </c>
      <c r="K56" s="27"/>
      <c r="L56" s="27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19">
        <f t="shared" si="4"/>
        <v>0</v>
      </c>
      <c r="Z56" s="27"/>
      <c r="AA56" s="27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</row>
    <row r="57" spans="1:51" ht="15">
      <c r="A57" s="47"/>
      <c r="B57" s="23">
        <v>55</v>
      </c>
      <c r="C57" s="24" t="s">
        <v>59</v>
      </c>
      <c r="D57" s="25">
        <f t="shared" si="3"/>
        <v>0</v>
      </c>
      <c r="E57" s="25"/>
      <c r="F57" s="25"/>
      <c r="G57" s="26"/>
      <c r="H57" s="26"/>
      <c r="I57" s="26"/>
      <c r="J57" s="27">
        <f t="shared" si="2"/>
        <v>0</v>
      </c>
      <c r="K57" s="27"/>
      <c r="L57" s="27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19">
        <f t="shared" si="4"/>
        <v>0</v>
      </c>
      <c r="Z57" s="27"/>
      <c r="AA57" s="27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</row>
    <row r="58" spans="1:51" ht="15">
      <c r="A58" s="47"/>
      <c r="B58" s="23">
        <v>56</v>
      </c>
      <c r="C58" s="24" t="s">
        <v>60</v>
      </c>
      <c r="D58" s="25">
        <f t="shared" si="3"/>
        <v>15</v>
      </c>
      <c r="E58" s="29" t="s">
        <v>88</v>
      </c>
      <c r="F58" s="29" t="s">
        <v>376</v>
      </c>
      <c r="G58" s="26">
        <v>15</v>
      </c>
      <c r="H58" s="26" t="s">
        <v>88</v>
      </c>
      <c r="I58" s="26">
        <v>855</v>
      </c>
      <c r="J58" s="27">
        <f t="shared" si="2"/>
        <v>0</v>
      </c>
      <c r="K58" s="27"/>
      <c r="L58" s="27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19">
        <f t="shared" si="4"/>
        <v>0</v>
      </c>
      <c r="Z58" s="27"/>
      <c r="AA58" s="27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</row>
    <row r="59" spans="1:51" ht="15">
      <c r="A59" s="47"/>
      <c r="B59" s="23">
        <v>57</v>
      </c>
      <c r="C59" s="24" t="s">
        <v>61</v>
      </c>
      <c r="D59" s="25">
        <f t="shared" si="3"/>
        <v>13</v>
      </c>
      <c r="E59" s="29" t="s">
        <v>88</v>
      </c>
      <c r="F59" s="29" t="s">
        <v>245</v>
      </c>
      <c r="G59" s="26">
        <v>13</v>
      </c>
      <c r="H59" s="26" t="s">
        <v>88</v>
      </c>
      <c r="I59" s="26" t="s">
        <v>245</v>
      </c>
      <c r="J59" s="27">
        <f t="shared" si="2"/>
        <v>0</v>
      </c>
      <c r="K59" s="27"/>
      <c r="L59" s="27"/>
      <c r="M59" s="26"/>
      <c r="N59" s="26"/>
      <c r="O59" s="26"/>
      <c r="P59" s="26"/>
      <c r="Q59" s="26"/>
      <c r="R59" s="26"/>
      <c r="S59" s="12"/>
      <c r="T59" s="26"/>
      <c r="U59" s="26"/>
      <c r="V59" s="26"/>
      <c r="W59" s="26"/>
      <c r="X59" s="26"/>
      <c r="Y59" s="19">
        <f t="shared" si="4"/>
        <v>0</v>
      </c>
      <c r="Z59" s="27"/>
      <c r="AA59" s="27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</row>
    <row r="60" spans="1:51" ht="15">
      <c r="A60" s="47"/>
      <c r="B60" s="23">
        <v>58</v>
      </c>
      <c r="C60" s="24" t="s">
        <v>62</v>
      </c>
      <c r="D60" s="25">
        <f t="shared" si="3"/>
        <v>4</v>
      </c>
      <c r="E60" s="29" t="s">
        <v>207</v>
      </c>
      <c r="F60" s="29" t="s">
        <v>306</v>
      </c>
      <c r="G60" s="26"/>
      <c r="H60" s="26"/>
      <c r="I60" s="26"/>
      <c r="J60" s="27">
        <f t="shared" si="2"/>
        <v>0</v>
      </c>
      <c r="K60" s="27"/>
      <c r="L60" s="27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19">
        <f t="shared" si="4"/>
        <v>4</v>
      </c>
      <c r="Z60" s="27" t="s">
        <v>88</v>
      </c>
      <c r="AA60" s="27" t="s">
        <v>306</v>
      </c>
      <c r="AB60" s="15">
        <v>1</v>
      </c>
      <c r="AC60" s="15" t="s">
        <v>88</v>
      </c>
      <c r="AD60" s="31" t="s">
        <v>404</v>
      </c>
      <c r="AE60" s="15">
        <v>1</v>
      </c>
      <c r="AF60" s="15" t="s">
        <v>88</v>
      </c>
      <c r="AG60" s="31">
        <v>853</v>
      </c>
      <c r="AH60" s="15"/>
      <c r="AI60" s="15"/>
      <c r="AJ60" s="31"/>
      <c r="AK60" s="15"/>
      <c r="AL60" s="15"/>
      <c r="AM60" s="31"/>
      <c r="AN60" s="15"/>
      <c r="AO60" s="15"/>
      <c r="AP60" s="15"/>
      <c r="AQ60" s="15"/>
      <c r="AR60" s="15"/>
      <c r="AS60" s="15"/>
      <c r="AT60" s="15">
        <v>1</v>
      </c>
      <c r="AU60" s="15" t="s">
        <v>88</v>
      </c>
      <c r="AV60" s="31">
        <v>853</v>
      </c>
      <c r="AW60" s="15">
        <v>1</v>
      </c>
      <c r="AX60" s="15" t="s">
        <v>88</v>
      </c>
      <c r="AY60" s="31">
        <v>895</v>
      </c>
    </row>
    <row r="61" spans="1:51" ht="15">
      <c r="A61" s="47"/>
      <c r="B61" s="23">
        <v>59</v>
      </c>
      <c r="C61" s="24" t="s">
        <v>63</v>
      </c>
      <c r="D61" s="25">
        <f t="shared" si="3"/>
        <v>0</v>
      </c>
      <c r="E61" s="29"/>
      <c r="F61" s="29"/>
      <c r="G61" s="26"/>
      <c r="H61" s="26"/>
      <c r="I61" s="26"/>
      <c r="J61" s="27">
        <f t="shared" si="2"/>
        <v>0</v>
      </c>
      <c r="K61" s="27"/>
      <c r="L61" s="27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19">
        <f t="shared" si="4"/>
        <v>0</v>
      </c>
      <c r="Z61" s="27"/>
      <c r="AA61" s="27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</row>
    <row r="62" spans="1:51" ht="30">
      <c r="A62" s="47"/>
      <c r="B62" s="23">
        <v>60</v>
      </c>
      <c r="C62" s="24" t="s">
        <v>64</v>
      </c>
      <c r="D62" s="25">
        <f t="shared" si="3"/>
        <v>77</v>
      </c>
      <c r="E62" s="25" t="s">
        <v>231</v>
      </c>
      <c r="F62" s="25" t="s">
        <v>529</v>
      </c>
      <c r="G62" s="26">
        <v>77</v>
      </c>
      <c r="H62" s="26" t="s">
        <v>231</v>
      </c>
      <c r="I62" s="26" t="s">
        <v>529</v>
      </c>
      <c r="J62" s="27">
        <f t="shared" si="2"/>
        <v>0</v>
      </c>
      <c r="K62" s="27"/>
      <c r="L62" s="27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19">
        <f t="shared" si="4"/>
        <v>0</v>
      </c>
      <c r="Z62" s="27"/>
      <c r="AA62" s="27"/>
      <c r="AB62" s="15"/>
      <c r="AC62" s="15"/>
      <c r="AD62" s="31"/>
      <c r="AE62" s="15"/>
      <c r="AF62" s="15"/>
      <c r="AG62" s="31"/>
      <c r="AH62" s="15"/>
      <c r="AI62" s="15"/>
      <c r="AJ62" s="31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31"/>
      <c r="AW62" s="15"/>
      <c r="AX62" s="15"/>
      <c r="AY62" s="31"/>
    </row>
    <row r="63" spans="1:51" ht="15">
      <c r="A63" s="47"/>
      <c r="B63" s="23">
        <v>61</v>
      </c>
      <c r="C63" s="24" t="s">
        <v>65</v>
      </c>
      <c r="D63" s="25">
        <f t="shared" si="3"/>
        <v>0</v>
      </c>
      <c r="E63" s="25"/>
      <c r="F63" s="25"/>
      <c r="G63" s="26"/>
      <c r="H63" s="26"/>
      <c r="I63" s="26"/>
      <c r="J63" s="27">
        <f t="shared" si="2"/>
        <v>0</v>
      </c>
      <c r="K63" s="27"/>
      <c r="L63" s="27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19">
        <f t="shared" si="4"/>
        <v>0</v>
      </c>
      <c r="Z63" s="27"/>
      <c r="AA63" s="27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</row>
    <row r="64" spans="1:51" ht="15">
      <c r="A64" s="47"/>
      <c r="B64" s="23">
        <v>62</v>
      </c>
      <c r="C64" s="24" t="s">
        <v>66</v>
      </c>
      <c r="D64" s="25">
        <f t="shared" si="3"/>
        <v>0</v>
      </c>
      <c r="E64" s="25"/>
      <c r="F64" s="25"/>
      <c r="G64" s="26"/>
      <c r="H64" s="26"/>
      <c r="I64" s="26"/>
      <c r="J64" s="27">
        <f t="shared" si="2"/>
        <v>0</v>
      </c>
      <c r="K64" s="27"/>
      <c r="L64" s="27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19">
        <f t="shared" si="4"/>
        <v>0</v>
      </c>
      <c r="Z64" s="27"/>
      <c r="AA64" s="27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</row>
    <row r="65" spans="1:51" ht="30">
      <c r="A65" s="47"/>
      <c r="B65" s="23">
        <v>63</v>
      </c>
      <c r="C65" s="24" t="s">
        <v>67</v>
      </c>
      <c r="D65" s="25">
        <f t="shared" si="3"/>
        <v>34</v>
      </c>
      <c r="E65" s="25" t="s">
        <v>88</v>
      </c>
      <c r="F65" s="25" t="s">
        <v>377</v>
      </c>
      <c r="G65" s="26">
        <v>25</v>
      </c>
      <c r="H65" s="26" t="s">
        <v>88</v>
      </c>
      <c r="I65" s="26">
        <v>446</v>
      </c>
      <c r="J65" s="27">
        <f t="shared" si="2"/>
        <v>9</v>
      </c>
      <c r="K65" s="27" t="s">
        <v>88</v>
      </c>
      <c r="L65" s="27" t="s">
        <v>377</v>
      </c>
      <c r="M65" s="26"/>
      <c r="N65" s="26"/>
      <c r="O65" s="26"/>
      <c r="P65" s="26" t="s">
        <v>560</v>
      </c>
      <c r="Q65" s="26" t="s">
        <v>265</v>
      </c>
      <c r="R65" s="26" t="s">
        <v>377</v>
      </c>
      <c r="S65" s="26"/>
      <c r="T65" s="26"/>
      <c r="U65" s="26"/>
      <c r="V65" s="26"/>
      <c r="W65" s="26"/>
      <c r="X65" s="26"/>
      <c r="Y65" s="19">
        <f t="shared" si="4"/>
        <v>0</v>
      </c>
      <c r="Z65" s="27"/>
      <c r="AA65" s="27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</row>
    <row r="66" spans="1:51" ht="90">
      <c r="A66" s="47" t="s">
        <v>68</v>
      </c>
      <c r="B66" s="23">
        <v>64</v>
      </c>
      <c r="C66" s="24" t="s">
        <v>69</v>
      </c>
      <c r="D66" s="25">
        <f t="shared" si="3"/>
        <v>338</v>
      </c>
      <c r="E66" s="29" t="s">
        <v>378</v>
      </c>
      <c r="F66" s="29" t="s">
        <v>549</v>
      </c>
      <c r="G66" s="26">
        <v>264</v>
      </c>
      <c r="H66" s="26" t="s">
        <v>542</v>
      </c>
      <c r="I66" s="26" t="s">
        <v>530</v>
      </c>
      <c r="J66" s="27">
        <f t="shared" si="2"/>
        <v>21</v>
      </c>
      <c r="K66" s="27" t="s">
        <v>378</v>
      </c>
      <c r="L66" s="27" t="s">
        <v>567</v>
      </c>
      <c r="M66" s="26"/>
      <c r="N66" s="26"/>
      <c r="O66" s="26"/>
      <c r="P66" s="26"/>
      <c r="Q66" s="26"/>
      <c r="R66" s="26"/>
      <c r="S66" s="12" t="s">
        <v>566</v>
      </c>
      <c r="T66" s="26" t="s">
        <v>267</v>
      </c>
      <c r="U66" s="26" t="s">
        <v>567</v>
      </c>
      <c r="V66" s="26"/>
      <c r="W66" s="26"/>
      <c r="X66" s="26"/>
      <c r="Y66" s="19">
        <f t="shared" si="4"/>
        <v>53</v>
      </c>
      <c r="Z66" s="27" t="s">
        <v>191</v>
      </c>
      <c r="AA66" s="27" t="s">
        <v>549</v>
      </c>
      <c r="AB66" s="15">
        <v>8</v>
      </c>
      <c r="AC66" s="15" t="s">
        <v>191</v>
      </c>
      <c r="AD66" s="31" t="s">
        <v>489</v>
      </c>
      <c r="AE66" s="15">
        <v>7</v>
      </c>
      <c r="AF66" s="15" t="s">
        <v>191</v>
      </c>
      <c r="AG66" s="31" t="s">
        <v>545</v>
      </c>
      <c r="AH66" s="15">
        <v>6</v>
      </c>
      <c r="AI66" s="15" t="s">
        <v>191</v>
      </c>
      <c r="AJ66" s="15" t="s">
        <v>330</v>
      </c>
      <c r="AK66" s="15">
        <v>8</v>
      </c>
      <c r="AL66" s="15" t="s">
        <v>191</v>
      </c>
      <c r="AM66" s="15" t="s">
        <v>257</v>
      </c>
      <c r="AN66" s="15">
        <v>6</v>
      </c>
      <c r="AO66" s="15" t="s">
        <v>191</v>
      </c>
      <c r="AP66" s="31" t="s">
        <v>446</v>
      </c>
      <c r="AQ66" s="15">
        <v>6</v>
      </c>
      <c r="AR66" s="15" t="s">
        <v>231</v>
      </c>
      <c r="AS66" s="15" t="s">
        <v>412</v>
      </c>
      <c r="AT66" s="15">
        <v>5</v>
      </c>
      <c r="AU66" s="15" t="s">
        <v>191</v>
      </c>
      <c r="AV66" s="15" t="s">
        <v>512</v>
      </c>
      <c r="AW66" s="15">
        <v>7</v>
      </c>
      <c r="AX66" s="15" t="s">
        <v>231</v>
      </c>
      <c r="AY66" s="31" t="s">
        <v>519</v>
      </c>
    </row>
    <row r="67" spans="1:51" ht="30">
      <c r="A67" s="47"/>
      <c r="B67" s="23">
        <v>65</v>
      </c>
      <c r="C67" s="24" t="s">
        <v>70</v>
      </c>
      <c r="D67" s="25">
        <f t="shared" si="3"/>
        <v>218</v>
      </c>
      <c r="E67" s="29" t="s">
        <v>208</v>
      </c>
      <c r="F67" s="29" t="s">
        <v>426</v>
      </c>
      <c r="G67" s="26">
        <v>167</v>
      </c>
      <c r="H67" s="26" t="s">
        <v>208</v>
      </c>
      <c r="I67" s="26" t="s">
        <v>531</v>
      </c>
      <c r="J67" s="27">
        <f t="shared" si="2"/>
        <v>36</v>
      </c>
      <c r="K67" s="27" t="s">
        <v>208</v>
      </c>
      <c r="L67" s="27" t="s">
        <v>579</v>
      </c>
      <c r="M67" s="26"/>
      <c r="N67" s="26"/>
      <c r="O67" s="26"/>
      <c r="P67" s="26"/>
      <c r="Q67" s="26"/>
      <c r="R67" s="26"/>
      <c r="S67" s="12">
        <v>36</v>
      </c>
      <c r="T67" s="26" t="s">
        <v>230</v>
      </c>
      <c r="U67" s="26">
        <v>630.7</v>
      </c>
      <c r="V67" s="26"/>
      <c r="W67" s="26"/>
      <c r="X67" s="26"/>
      <c r="Y67" s="19">
        <f t="shared" si="4"/>
        <v>15</v>
      </c>
      <c r="Z67" s="27" t="s">
        <v>208</v>
      </c>
      <c r="AA67" s="27" t="s">
        <v>550</v>
      </c>
      <c r="AB67" s="15">
        <v>2</v>
      </c>
      <c r="AC67" s="15" t="s">
        <v>208</v>
      </c>
      <c r="AD67" s="15" t="s">
        <v>433</v>
      </c>
      <c r="AE67" s="15">
        <v>1</v>
      </c>
      <c r="AF67" s="15" t="s">
        <v>208</v>
      </c>
      <c r="AG67" s="15" t="s">
        <v>360</v>
      </c>
      <c r="AH67" s="15">
        <v>3</v>
      </c>
      <c r="AI67" s="15" t="s">
        <v>208</v>
      </c>
      <c r="AJ67" s="15" t="s">
        <v>503</v>
      </c>
      <c r="AK67" s="15">
        <v>1</v>
      </c>
      <c r="AL67" s="15" t="s">
        <v>208</v>
      </c>
      <c r="AM67" s="31">
        <v>595</v>
      </c>
      <c r="AN67" s="15">
        <v>2</v>
      </c>
      <c r="AO67" s="15" t="s">
        <v>208</v>
      </c>
      <c r="AP67" s="15" t="s">
        <v>289</v>
      </c>
      <c r="AQ67" s="15">
        <v>3</v>
      </c>
      <c r="AR67" s="15" t="s">
        <v>208</v>
      </c>
      <c r="AS67" s="15" t="s">
        <v>508</v>
      </c>
      <c r="AT67" s="15">
        <v>1</v>
      </c>
      <c r="AU67" s="15" t="s">
        <v>208</v>
      </c>
      <c r="AV67" s="15">
        <v>569</v>
      </c>
      <c r="AW67" s="15">
        <v>2</v>
      </c>
      <c r="AX67" s="15" t="s">
        <v>208</v>
      </c>
      <c r="AY67" s="31" t="s">
        <v>520</v>
      </c>
    </row>
    <row r="68" spans="1:51" ht="30">
      <c r="A68" s="47"/>
      <c r="B68" s="23">
        <v>66</v>
      </c>
      <c r="C68" s="24" t="s">
        <v>71</v>
      </c>
      <c r="D68" s="25">
        <f t="shared" si="3"/>
        <v>193</v>
      </c>
      <c r="E68" s="29" t="s">
        <v>88</v>
      </c>
      <c r="F68" s="29" t="s">
        <v>587</v>
      </c>
      <c r="G68" s="26">
        <v>159</v>
      </c>
      <c r="H68" s="26" t="s">
        <v>88</v>
      </c>
      <c r="I68" s="26" t="s">
        <v>532</v>
      </c>
      <c r="J68" s="27">
        <f t="shared" si="2"/>
        <v>34</v>
      </c>
      <c r="K68" s="28" t="s">
        <v>88</v>
      </c>
      <c r="L68" s="28" t="s">
        <v>379</v>
      </c>
      <c r="M68" s="26"/>
      <c r="N68" s="26"/>
      <c r="O68" s="26"/>
      <c r="P68" s="26"/>
      <c r="Q68" s="26"/>
      <c r="R68" s="26"/>
      <c r="S68" s="12">
        <v>23</v>
      </c>
      <c r="T68" s="26" t="s">
        <v>220</v>
      </c>
      <c r="U68" s="26">
        <v>534.1</v>
      </c>
      <c r="V68" s="37" t="s">
        <v>568</v>
      </c>
      <c r="W68" s="26" t="s">
        <v>268</v>
      </c>
      <c r="X68" s="26" t="s">
        <v>469</v>
      </c>
      <c r="Y68" s="19">
        <f t="shared" si="4"/>
        <v>0</v>
      </c>
      <c r="Z68" s="27"/>
      <c r="AA68" s="27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</row>
    <row r="69" spans="1:51" ht="15">
      <c r="A69" s="47"/>
      <c r="B69" s="23">
        <v>67</v>
      </c>
      <c r="C69" s="24" t="s">
        <v>72</v>
      </c>
      <c r="D69" s="25">
        <f t="shared" si="3"/>
        <v>17</v>
      </c>
      <c r="E69" s="25" t="s">
        <v>88</v>
      </c>
      <c r="F69" s="25" t="s">
        <v>380</v>
      </c>
      <c r="G69" s="26">
        <v>17</v>
      </c>
      <c r="H69" s="26" t="s">
        <v>88</v>
      </c>
      <c r="I69" s="26" t="s">
        <v>380</v>
      </c>
      <c r="J69" s="27">
        <f t="shared" si="2"/>
        <v>0</v>
      </c>
      <c r="K69" s="27"/>
      <c r="L69" s="27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19">
        <f t="shared" si="4"/>
        <v>0</v>
      </c>
      <c r="Z69" s="27"/>
      <c r="AA69" s="27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</row>
    <row r="70" spans="1:51" ht="15">
      <c r="A70" s="47"/>
      <c r="B70" s="23">
        <v>68</v>
      </c>
      <c r="C70" s="24" t="s">
        <v>73</v>
      </c>
      <c r="D70" s="25">
        <f aca="true" t="shared" si="5" ref="D70:D101">G70+J70+Y70</f>
        <v>0</v>
      </c>
      <c r="E70" s="29"/>
      <c r="F70" s="29"/>
      <c r="G70" s="26"/>
      <c r="H70" s="26"/>
      <c r="I70" s="26"/>
      <c r="J70" s="27">
        <f t="shared" si="2"/>
        <v>0</v>
      </c>
      <c r="K70" s="27"/>
      <c r="L70" s="27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19">
        <f aca="true" t="shared" si="6" ref="Y70:Y101">AK70+AB70+AW70+AQ70+AN70+AT70+AH70+AE70</f>
        <v>0</v>
      </c>
      <c r="Z70" s="27"/>
      <c r="AA70" s="27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</row>
    <row r="71" spans="1:51" ht="15">
      <c r="A71" s="47"/>
      <c r="B71" s="23">
        <v>69</v>
      </c>
      <c r="C71" s="24" t="s">
        <v>74</v>
      </c>
      <c r="D71" s="25">
        <f t="shared" si="5"/>
        <v>0</v>
      </c>
      <c r="E71" s="25"/>
      <c r="F71" s="25"/>
      <c r="G71" s="26"/>
      <c r="H71" s="26"/>
      <c r="I71" s="26"/>
      <c r="J71" s="27">
        <f t="shared" si="2"/>
        <v>0</v>
      </c>
      <c r="K71" s="27"/>
      <c r="L71" s="27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19">
        <f t="shared" si="6"/>
        <v>0</v>
      </c>
      <c r="Z71" s="27"/>
      <c r="AA71" s="27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</row>
    <row r="72" spans="1:51" ht="15">
      <c r="A72" s="47" t="s">
        <v>75</v>
      </c>
      <c r="B72" s="23">
        <v>70</v>
      </c>
      <c r="C72" s="24" t="s">
        <v>76</v>
      </c>
      <c r="D72" s="25">
        <f t="shared" si="5"/>
        <v>0</v>
      </c>
      <c r="E72" s="25"/>
      <c r="F72" s="25"/>
      <c r="G72" s="26"/>
      <c r="H72" s="26"/>
      <c r="I72" s="26"/>
      <c r="J72" s="27">
        <f aca="true" t="shared" si="7" ref="J72:J135">M72+S72+P72+V72</f>
        <v>0</v>
      </c>
      <c r="K72" s="27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19">
        <f t="shared" si="6"/>
        <v>0</v>
      </c>
      <c r="Z72" s="27"/>
      <c r="AA72" s="27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</row>
    <row r="73" spans="1:51" ht="15">
      <c r="A73" s="47"/>
      <c r="B73" s="23">
        <v>71</v>
      </c>
      <c r="C73" s="24" t="s">
        <v>77</v>
      </c>
      <c r="D73" s="25">
        <f t="shared" si="5"/>
        <v>2</v>
      </c>
      <c r="E73" s="29" t="s">
        <v>88</v>
      </c>
      <c r="F73" s="29" t="s">
        <v>381</v>
      </c>
      <c r="G73" s="26"/>
      <c r="H73" s="26"/>
      <c r="I73" s="26"/>
      <c r="J73" s="27">
        <f t="shared" si="7"/>
        <v>0</v>
      </c>
      <c r="K73" s="27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19">
        <f t="shared" si="6"/>
        <v>2</v>
      </c>
      <c r="Z73" s="27" t="s">
        <v>88</v>
      </c>
      <c r="AA73" s="36" t="s">
        <v>381</v>
      </c>
      <c r="AB73" s="15"/>
      <c r="AC73" s="15"/>
      <c r="AD73" s="31"/>
      <c r="AE73" s="15">
        <v>1</v>
      </c>
      <c r="AF73" s="15" t="s">
        <v>88</v>
      </c>
      <c r="AG73" s="31">
        <v>5145</v>
      </c>
      <c r="AH73" s="15">
        <v>1</v>
      </c>
      <c r="AI73" s="15" t="s">
        <v>88</v>
      </c>
      <c r="AJ73" s="15">
        <v>6160</v>
      </c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</row>
    <row r="74" spans="1:51" ht="15">
      <c r="A74" s="47"/>
      <c r="B74" s="23">
        <v>72</v>
      </c>
      <c r="C74" s="24" t="s">
        <v>78</v>
      </c>
      <c r="D74" s="25">
        <f t="shared" si="5"/>
        <v>1</v>
      </c>
      <c r="E74" s="29" t="s">
        <v>88</v>
      </c>
      <c r="F74" s="29" t="s">
        <v>382</v>
      </c>
      <c r="G74" s="26"/>
      <c r="H74" s="26"/>
      <c r="I74" s="26"/>
      <c r="J74" s="27">
        <f t="shared" si="7"/>
        <v>0</v>
      </c>
      <c r="K74" s="27"/>
      <c r="L74" s="27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19">
        <f t="shared" si="6"/>
        <v>1</v>
      </c>
      <c r="Z74" s="27" t="s">
        <v>88</v>
      </c>
      <c r="AA74" s="27" t="s">
        <v>382</v>
      </c>
      <c r="AB74" s="15">
        <v>1</v>
      </c>
      <c r="AC74" s="15" t="s">
        <v>88</v>
      </c>
      <c r="AD74" s="15">
        <v>6266</v>
      </c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</row>
    <row r="75" spans="1:51" ht="15">
      <c r="A75" s="47" t="s">
        <v>79</v>
      </c>
      <c r="B75" s="23">
        <v>73</v>
      </c>
      <c r="C75" s="24" t="s">
        <v>80</v>
      </c>
      <c r="D75" s="25">
        <f t="shared" si="5"/>
        <v>0</v>
      </c>
      <c r="E75" s="29"/>
      <c r="F75" s="29"/>
      <c r="G75" s="26"/>
      <c r="H75" s="26"/>
      <c r="I75" s="26"/>
      <c r="J75" s="27">
        <f t="shared" si="7"/>
        <v>0</v>
      </c>
      <c r="K75" s="27"/>
      <c r="L75" s="27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19">
        <f t="shared" si="6"/>
        <v>0</v>
      </c>
      <c r="Z75" s="27"/>
      <c r="AA75" s="27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</row>
    <row r="76" spans="1:51" ht="15">
      <c r="A76" s="47"/>
      <c r="B76" s="23">
        <v>74</v>
      </c>
      <c r="C76" s="24" t="s">
        <v>81</v>
      </c>
      <c r="D76" s="25">
        <f t="shared" si="5"/>
        <v>102</v>
      </c>
      <c r="E76" s="25" t="s">
        <v>88</v>
      </c>
      <c r="F76" s="25" t="s">
        <v>588</v>
      </c>
      <c r="G76" s="26">
        <v>81</v>
      </c>
      <c r="H76" s="26" t="s">
        <v>88</v>
      </c>
      <c r="I76" s="26" t="s">
        <v>533</v>
      </c>
      <c r="J76" s="27">
        <f t="shared" si="7"/>
        <v>8</v>
      </c>
      <c r="K76" s="27" t="s">
        <v>88</v>
      </c>
      <c r="L76" s="27">
        <v>747</v>
      </c>
      <c r="M76" s="26"/>
      <c r="N76" s="26"/>
      <c r="O76" s="26"/>
      <c r="P76" s="26"/>
      <c r="Q76" s="26"/>
      <c r="R76" s="26"/>
      <c r="S76" s="26">
        <v>7</v>
      </c>
      <c r="T76" s="26" t="s">
        <v>221</v>
      </c>
      <c r="U76" s="26">
        <v>747</v>
      </c>
      <c r="V76" s="26">
        <v>1</v>
      </c>
      <c r="W76" s="26" t="s">
        <v>214</v>
      </c>
      <c r="X76" s="26">
        <v>747</v>
      </c>
      <c r="Y76" s="19">
        <f t="shared" si="6"/>
        <v>13</v>
      </c>
      <c r="Z76" s="27" t="s">
        <v>88</v>
      </c>
      <c r="AA76" s="27" t="s">
        <v>551</v>
      </c>
      <c r="AB76" s="15">
        <v>4</v>
      </c>
      <c r="AC76" s="15" t="s">
        <v>88</v>
      </c>
      <c r="AD76" s="15">
        <v>621</v>
      </c>
      <c r="AE76" s="15">
        <v>1</v>
      </c>
      <c r="AF76" s="15" t="s">
        <v>88</v>
      </c>
      <c r="AG76" s="15">
        <v>621</v>
      </c>
      <c r="AH76" s="15">
        <v>1</v>
      </c>
      <c r="AI76" s="15" t="s">
        <v>88</v>
      </c>
      <c r="AJ76" s="15">
        <v>731</v>
      </c>
      <c r="AK76" s="15">
        <v>1</v>
      </c>
      <c r="AL76" s="15" t="s">
        <v>88</v>
      </c>
      <c r="AM76" s="15">
        <v>685</v>
      </c>
      <c r="AN76" s="15">
        <v>2</v>
      </c>
      <c r="AO76" s="15" t="s">
        <v>88</v>
      </c>
      <c r="AP76" s="15">
        <v>685</v>
      </c>
      <c r="AQ76" s="15" t="s">
        <v>353</v>
      </c>
      <c r="AR76" s="15" t="s">
        <v>88</v>
      </c>
      <c r="AS76" s="15">
        <v>685</v>
      </c>
      <c r="AT76" s="15">
        <v>1</v>
      </c>
      <c r="AU76" s="15" t="s">
        <v>88</v>
      </c>
      <c r="AV76" s="15">
        <v>621</v>
      </c>
      <c r="AW76" s="15" t="s">
        <v>355</v>
      </c>
      <c r="AX76" s="15" t="s">
        <v>88</v>
      </c>
      <c r="AY76" s="15" t="s">
        <v>415</v>
      </c>
    </row>
    <row r="77" spans="1:51" ht="15">
      <c r="A77" s="13" t="s">
        <v>4</v>
      </c>
      <c r="B77" s="23">
        <v>75</v>
      </c>
      <c r="C77" s="24" t="s">
        <v>85</v>
      </c>
      <c r="D77" s="25">
        <f t="shared" si="5"/>
        <v>2</v>
      </c>
      <c r="E77" s="25" t="s">
        <v>90</v>
      </c>
      <c r="F77" s="25" t="s">
        <v>589</v>
      </c>
      <c r="G77" s="26">
        <v>2</v>
      </c>
      <c r="H77" s="26" t="s">
        <v>90</v>
      </c>
      <c r="I77" s="26">
        <v>1680</v>
      </c>
      <c r="J77" s="27">
        <f t="shared" si="7"/>
        <v>0</v>
      </c>
      <c r="K77" s="28"/>
      <c r="L77" s="28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19">
        <f t="shared" si="6"/>
        <v>0</v>
      </c>
      <c r="Z77" s="27"/>
      <c r="AA77" s="27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</row>
    <row r="78" spans="1:51" ht="15">
      <c r="A78" s="13" t="s">
        <v>84</v>
      </c>
      <c r="B78" s="23">
        <v>76</v>
      </c>
      <c r="C78" s="24" t="s">
        <v>83</v>
      </c>
      <c r="D78" s="25">
        <f t="shared" si="5"/>
        <v>2</v>
      </c>
      <c r="E78" s="25" t="s">
        <v>208</v>
      </c>
      <c r="F78" s="25" t="s">
        <v>590</v>
      </c>
      <c r="G78" s="26">
        <v>2</v>
      </c>
      <c r="H78" s="26" t="s">
        <v>208</v>
      </c>
      <c r="I78" s="26">
        <v>899</v>
      </c>
      <c r="J78" s="27">
        <f t="shared" si="7"/>
        <v>0</v>
      </c>
      <c r="K78" s="27"/>
      <c r="L78" s="27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19">
        <f t="shared" si="6"/>
        <v>0</v>
      </c>
      <c r="Z78" s="27"/>
      <c r="AA78" s="27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</row>
    <row r="79" spans="1:51" ht="15">
      <c r="A79" s="47" t="s">
        <v>93</v>
      </c>
      <c r="B79" s="23">
        <v>77</v>
      </c>
      <c r="C79" s="24" t="s">
        <v>93</v>
      </c>
      <c r="D79" s="25">
        <f t="shared" si="5"/>
        <v>0</v>
      </c>
      <c r="E79" s="25"/>
      <c r="F79" s="25"/>
      <c r="G79" s="26"/>
      <c r="H79" s="26"/>
      <c r="I79" s="26"/>
      <c r="J79" s="27">
        <f t="shared" si="7"/>
        <v>0</v>
      </c>
      <c r="K79" s="27"/>
      <c r="L79" s="27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19">
        <f t="shared" si="6"/>
        <v>0</v>
      </c>
      <c r="Z79" s="27"/>
      <c r="AA79" s="27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</row>
    <row r="80" spans="1:51" ht="15">
      <c r="A80" s="47"/>
      <c r="B80" s="23">
        <v>78</v>
      </c>
      <c r="C80" s="24" t="s">
        <v>94</v>
      </c>
      <c r="D80" s="25">
        <f t="shared" si="5"/>
        <v>3</v>
      </c>
      <c r="E80" s="25" t="s">
        <v>88</v>
      </c>
      <c r="F80" s="25" t="s">
        <v>591</v>
      </c>
      <c r="G80" s="26">
        <v>3</v>
      </c>
      <c r="H80" s="26" t="s">
        <v>88</v>
      </c>
      <c r="I80" s="26">
        <v>611</v>
      </c>
      <c r="J80" s="27">
        <f t="shared" si="7"/>
        <v>0</v>
      </c>
      <c r="K80" s="27"/>
      <c r="L80" s="27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19">
        <f t="shared" si="6"/>
        <v>0</v>
      </c>
      <c r="Z80" s="27"/>
      <c r="AA80" s="27"/>
      <c r="AB80" s="15"/>
      <c r="AC80" s="15"/>
      <c r="AD80" s="31"/>
      <c r="AE80" s="15"/>
      <c r="AF80" s="15"/>
      <c r="AG80" s="31"/>
      <c r="AH80" s="15"/>
      <c r="AI80" s="15"/>
      <c r="AJ80" s="15"/>
      <c r="AK80" s="15"/>
      <c r="AL80" s="15"/>
      <c r="AM80" s="31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</row>
    <row r="81" spans="1:51" ht="15">
      <c r="A81" s="47"/>
      <c r="B81" s="23">
        <v>79</v>
      </c>
      <c r="C81" s="24" t="s">
        <v>95</v>
      </c>
      <c r="D81" s="25">
        <f t="shared" si="5"/>
        <v>2</v>
      </c>
      <c r="E81" s="29" t="s">
        <v>88</v>
      </c>
      <c r="F81" s="29" t="s">
        <v>383</v>
      </c>
      <c r="G81" s="26">
        <v>2</v>
      </c>
      <c r="H81" s="26" t="s">
        <v>88</v>
      </c>
      <c r="I81" s="26">
        <v>281</v>
      </c>
      <c r="J81" s="27">
        <f t="shared" si="7"/>
        <v>0</v>
      </c>
      <c r="K81" s="27"/>
      <c r="L81" s="27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19">
        <f t="shared" si="6"/>
        <v>0</v>
      </c>
      <c r="Z81" s="27"/>
      <c r="AA81" s="27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</row>
    <row r="82" spans="1:51" ht="45">
      <c r="A82" s="47" t="s">
        <v>96</v>
      </c>
      <c r="B82" s="23">
        <v>80</v>
      </c>
      <c r="C82" s="24" t="s">
        <v>96</v>
      </c>
      <c r="D82" s="25">
        <f t="shared" si="5"/>
        <v>348</v>
      </c>
      <c r="E82" s="29" t="s">
        <v>284</v>
      </c>
      <c r="F82" s="29" t="s">
        <v>427</v>
      </c>
      <c r="G82" s="26">
        <v>269</v>
      </c>
      <c r="H82" s="26" t="s">
        <v>231</v>
      </c>
      <c r="I82" s="26" t="s">
        <v>481</v>
      </c>
      <c r="J82" s="27">
        <f t="shared" si="7"/>
        <v>45</v>
      </c>
      <c r="K82" s="27" t="s">
        <v>378</v>
      </c>
      <c r="L82" s="27" t="s">
        <v>570</v>
      </c>
      <c r="M82" s="26">
        <v>13</v>
      </c>
      <c r="N82" s="26" t="s">
        <v>261</v>
      </c>
      <c r="O82" s="26">
        <v>240</v>
      </c>
      <c r="P82" s="26" t="s">
        <v>569</v>
      </c>
      <c r="Q82" s="26" t="s">
        <v>226</v>
      </c>
      <c r="R82" s="26" t="s">
        <v>570</v>
      </c>
      <c r="S82" s="12">
        <v>14</v>
      </c>
      <c r="T82" s="26" t="s">
        <v>243</v>
      </c>
      <c r="U82" s="26">
        <v>240</v>
      </c>
      <c r="V82" s="38">
        <v>3</v>
      </c>
      <c r="W82" s="26" t="s">
        <v>261</v>
      </c>
      <c r="X82" s="26">
        <v>240</v>
      </c>
      <c r="Y82" s="19">
        <f t="shared" si="6"/>
        <v>34</v>
      </c>
      <c r="Z82" s="27" t="s">
        <v>284</v>
      </c>
      <c r="AA82" s="27" t="s">
        <v>285</v>
      </c>
      <c r="AB82" s="31">
        <v>4</v>
      </c>
      <c r="AC82" s="15" t="s">
        <v>284</v>
      </c>
      <c r="AD82" s="15" t="s">
        <v>285</v>
      </c>
      <c r="AE82" s="31">
        <v>3</v>
      </c>
      <c r="AF82" s="15" t="s">
        <v>497</v>
      </c>
      <c r="AG82" s="15" t="s">
        <v>498</v>
      </c>
      <c r="AH82" s="31">
        <v>5</v>
      </c>
      <c r="AI82" s="15" t="s">
        <v>191</v>
      </c>
      <c r="AJ82" s="31" t="s">
        <v>331</v>
      </c>
      <c r="AK82" s="15">
        <v>4</v>
      </c>
      <c r="AL82" s="15" t="s">
        <v>191</v>
      </c>
      <c r="AM82" s="31" t="s">
        <v>274</v>
      </c>
      <c r="AN82" s="31">
        <v>6</v>
      </c>
      <c r="AO82" s="15" t="s">
        <v>191</v>
      </c>
      <c r="AP82" s="31" t="s">
        <v>258</v>
      </c>
      <c r="AQ82" s="31">
        <v>3</v>
      </c>
      <c r="AR82" s="15" t="s">
        <v>191</v>
      </c>
      <c r="AS82" s="31" t="s">
        <v>258</v>
      </c>
      <c r="AT82" s="31">
        <v>6</v>
      </c>
      <c r="AU82" s="15" t="s">
        <v>191</v>
      </c>
      <c r="AV82" s="31" t="s">
        <v>513</v>
      </c>
      <c r="AW82" s="31">
        <v>3</v>
      </c>
      <c r="AX82" s="15" t="s">
        <v>208</v>
      </c>
      <c r="AY82" s="31" t="s">
        <v>521</v>
      </c>
    </row>
    <row r="83" spans="1:51" ht="15">
      <c r="A83" s="47"/>
      <c r="B83" s="23">
        <v>81</v>
      </c>
      <c r="C83" s="24" t="s">
        <v>97</v>
      </c>
      <c r="D83" s="25">
        <f t="shared" si="5"/>
        <v>0</v>
      </c>
      <c r="E83" s="29"/>
      <c r="F83" s="29"/>
      <c r="G83" s="26"/>
      <c r="H83" s="26"/>
      <c r="I83" s="26"/>
      <c r="J83" s="27">
        <f t="shared" si="7"/>
        <v>0</v>
      </c>
      <c r="K83" s="27"/>
      <c r="L83" s="27"/>
      <c r="M83" s="26"/>
      <c r="N83" s="26"/>
      <c r="O83" s="26"/>
      <c r="P83" s="26"/>
      <c r="Q83" s="26"/>
      <c r="R83" s="26"/>
      <c r="S83" s="12"/>
      <c r="T83" s="26"/>
      <c r="U83" s="26"/>
      <c r="V83" s="26"/>
      <c r="W83" s="26"/>
      <c r="X83" s="26"/>
      <c r="Y83" s="19">
        <f t="shared" si="6"/>
        <v>0</v>
      </c>
      <c r="Z83" s="27"/>
      <c r="AA83" s="27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</row>
    <row r="84" spans="1:51" ht="15">
      <c r="A84" s="47"/>
      <c r="B84" s="23">
        <v>82</v>
      </c>
      <c r="C84" s="24" t="s">
        <v>98</v>
      </c>
      <c r="D84" s="25">
        <f t="shared" si="5"/>
        <v>0</v>
      </c>
      <c r="E84" s="29"/>
      <c r="F84" s="29"/>
      <c r="G84" s="26"/>
      <c r="H84" s="26"/>
      <c r="I84" s="26"/>
      <c r="J84" s="27">
        <f t="shared" si="7"/>
        <v>0</v>
      </c>
      <c r="K84" s="27"/>
      <c r="L84" s="27"/>
      <c r="M84" s="26"/>
      <c r="N84" s="26"/>
      <c r="O84" s="26"/>
      <c r="P84" s="26"/>
      <c r="Q84" s="26"/>
      <c r="R84" s="26"/>
      <c r="S84" s="12"/>
      <c r="T84" s="26"/>
      <c r="U84" s="26"/>
      <c r="V84" s="26"/>
      <c r="W84" s="26"/>
      <c r="X84" s="26"/>
      <c r="Y84" s="19">
        <f t="shared" si="6"/>
        <v>0</v>
      </c>
      <c r="Z84" s="27"/>
      <c r="AA84" s="27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</row>
    <row r="85" spans="1:51" ht="45">
      <c r="A85" s="47"/>
      <c r="B85" s="23">
        <v>83</v>
      </c>
      <c r="C85" s="24" t="s">
        <v>99</v>
      </c>
      <c r="D85" s="25">
        <f t="shared" si="5"/>
        <v>352</v>
      </c>
      <c r="E85" s="29" t="s">
        <v>284</v>
      </c>
      <c r="F85" s="29" t="s">
        <v>552</v>
      </c>
      <c r="G85" s="26">
        <v>159</v>
      </c>
      <c r="H85" s="26" t="s">
        <v>284</v>
      </c>
      <c r="I85" s="26" t="s">
        <v>543</v>
      </c>
      <c r="J85" s="27">
        <f t="shared" si="7"/>
        <v>138</v>
      </c>
      <c r="K85" s="28" t="s">
        <v>284</v>
      </c>
      <c r="L85" s="28" t="s">
        <v>580</v>
      </c>
      <c r="M85" s="26" t="s">
        <v>569</v>
      </c>
      <c r="N85" s="26" t="s">
        <v>217</v>
      </c>
      <c r="O85" s="26" t="s">
        <v>470</v>
      </c>
      <c r="P85" s="26" t="s">
        <v>571</v>
      </c>
      <c r="Q85" s="26" t="s">
        <v>348</v>
      </c>
      <c r="R85" s="26" t="s">
        <v>471</v>
      </c>
      <c r="S85" s="12">
        <v>116</v>
      </c>
      <c r="T85" s="26" t="s">
        <v>222</v>
      </c>
      <c r="U85" s="26">
        <v>534.5</v>
      </c>
      <c r="V85" s="26"/>
      <c r="W85" s="26"/>
      <c r="X85" s="26"/>
      <c r="Y85" s="19">
        <f t="shared" si="6"/>
        <v>55</v>
      </c>
      <c r="Z85" s="27" t="s">
        <v>178</v>
      </c>
      <c r="AA85" s="27" t="s">
        <v>552</v>
      </c>
      <c r="AB85" s="15">
        <v>6</v>
      </c>
      <c r="AC85" s="15" t="s">
        <v>284</v>
      </c>
      <c r="AD85" s="31" t="s">
        <v>237</v>
      </c>
      <c r="AE85" s="15">
        <v>6</v>
      </c>
      <c r="AF85" s="15" t="s">
        <v>499</v>
      </c>
      <c r="AG85" s="31" t="s">
        <v>439</v>
      </c>
      <c r="AH85" s="15">
        <v>7</v>
      </c>
      <c r="AI85" s="15" t="s">
        <v>209</v>
      </c>
      <c r="AJ85" s="31" t="s">
        <v>332</v>
      </c>
      <c r="AK85" s="15">
        <v>8</v>
      </c>
      <c r="AL85" s="15" t="s">
        <v>284</v>
      </c>
      <c r="AM85" s="31" t="s">
        <v>275</v>
      </c>
      <c r="AN85" s="15">
        <v>9</v>
      </c>
      <c r="AO85" s="15" t="s">
        <v>284</v>
      </c>
      <c r="AP85" s="31" t="s">
        <v>298</v>
      </c>
      <c r="AQ85" s="15">
        <v>6</v>
      </c>
      <c r="AR85" s="15" t="s">
        <v>284</v>
      </c>
      <c r="AS85" s="31" t="s">
        <v>452</v>
      </c>
      <c r="AT85" s="15">
        <v>6</v>
      </c>
      <c r="AU85" s="15" t="s">
        <v>284</v>
      </c>
      <c r="AV85" s="31" t="s">
        <v>456</v>
      </c>
      <c r="AW85" s="15">
        <v>7</v>
      </c>
      <c r="AX85" s="15" t="s">
        <v>284</v>
      </c>
      <c r="AY85" s="31" t="s">
        <v>290</v>
      </c>
    </row>
    <row r="86" spans="1:51" ht="15">
      <c r="A86" s="47"/>
      <c r="B86" s="23">
        <v>84</v>
      </c>
      <c r="C86" s="24" t="s">
        <v>100</v>
      </c>
      <c r="D86" s="25">
        <f t="shared" si="5"/>
        <v>0</v>
      </c>
      <c r="E86" s="25"/>
      <c r="F86" s="25"/>
      <c r="G86" s="26"/>
      <c r="H86" s="26"/>
      <c r="I86" s="26"/>
      <c r="J86" s="27">
        <f t="shared" si="7"/>
        <v>0</v>
      </c>
      <c r="K86" s="28"/>
      <c r="L86" s="28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19">
        <f t="shared" si="6"/>
        <v>0</v>
      </c>
      <c r="Z86" s="27"/>
      <c r="AA86" s="27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</row>
    <row r="87" spans="1:51" ht="15">
      <c r="A87" s="47" t="s">
        <v>101</v>
      </c>
      <c r="B87" s="23">
        <v>85</v>
      </c>
      <c r="C87" s="24" t="s">
        <v>101</v>
      </c>
      <c r="D87" s="25">
        <f t="shared" si="5"/>
        <v>13</v>
      </c>
      <c r="E87" s="29" t="s">
        <v>88</v>
      </c>
      <c r="F87" s="29" t="s">
        <v>553</v>
      </c>
      <c r="G87" s="26"/>
      <c r="H87" s="26"/>
      <c r="I87" s="26"/>
      <c r="J87" s="27">
        <f t="shared" si="7"/>
        <v>0</v>
      </c>
      <c r="K87" s="28"/>
      <c r="L87" s="28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19">
        <f t="shared" si="6"/>
        <v>13</v>
      </c>
      <c r="Z87" s="27" t="s">
        <v>88</v>
      </c>
      <c r="AA87" s="17" t="s">
        <v>553</v>
      </c>
      <c r="AB87" s="15">
        <v>5</v>
      </c>
      <c r="AC87" s="15" t="s">
        <v>212</v>
      </c>
      <c r="AD87" s="31" t="s">
        <v>434</v>
      </c>
      <c r="AE87" s="15">
        <v>5</v>
      </c>
      <c r="AF87" s="15" t="s">
        <v>212</v>
      </c>
      <c r="AG87" s="31" t="s">
        <v>341</v>
      </c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>
        <v>3</v>
      </c>
      <c r="AU87" s="15" t="s">
        <v>88</v>
      </c>
      <c r="AV87" s="15" t="s">
        <v>299</v>
      </c>
      <c r="AW87" s="15"/>
      <c r="AX87" s="15"/>
      <c r="AY87" s="15"/>
    </row>
    <row r="88" spans="1:51" ht="15">
      <c r="A88" s="47"/>
      <c r="B88" s="23">
        <v>86</v>
      </c>
      <c r="C88" s="24" t="s">
        <v>102</v>
      </c>
      <c r="D88" s="25">
        <f t="shared" si="5"/>
        <v>0</v>
      </c>
      <c r="E88" s="29"/>
      <c r="F88" s="29"/>
      <c r="G88" s="26"/>
      <c r="H88" s="26"/>
      <c r="I88" s="26"/>
      <c r="J88" s="27">
        <f t="shared" si="7"/>
        <v>0</v>
      </c>
      <c r="K88" s="28"/>
      <c r="L88" s="28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19">
        <f t="shared" si="6"/>
        <v>0</v>
      </c>
      <c r="Z88" s="27"/>
      <c r="AA88" s="27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</row>
    <row r="89" spans="1:51" ht="60">
      <c r="A89" s="47"/>
      <c r="B89" s="23">
        <v>87</v>
      </c>
      <c r="C89" s="24" t="s">
        <v>103</v>
      </c>
      <c r="D89" s="25">
        <f t="shared" si="5"/>
        <v>174</v>
      </c>
      <c r="E89" s="29" t="s">
        <v>209</v>
      </c>
      <c r="F89" s="29" t="s">
        <v>554</v>
      </c>
      <c r="G89" s="26">
        <v>72</v>
      </c>
      <c r="H89" s="26" t="s">
        <v>209</v>
      </c>
      <c r="I89" s="26" t="s">
        <v>534</v>
      </c>
      <c r="J89" s="27">
        <f t="shared" si="7"/>
        <v>28</v>
      </c>
      <c r="K89" s="28" t="s">
        <v>209</v>
      </c>
      <c r="L89" s="28" t="s">
        <v>351</v>
      </c>
      <c r="M89" s="26">
        <v>3</v>
      </c>
      <c r="N89" s="26" t="s">
        <v>316</v>
      </c>
      <c r="O89" s="26">
        <v>445.6</v>
      </c>
      <c r="P89" s="26" t="s">
        <v>352</v>
      </c>
      <c r="Q89" s="26" t="s">
        <v>266</v>
      </c>
      <c r="R89" s="26" t="s">
        <v>351</v>
      </c>
      <c r="S89" s="12" t="s">
        <v>572</v>
      </c>
      <c r="T89" s="26" t="s">
        <v>318</v>
      </c>
      <c r="U89" s="26" t="s">
        <v>472</v>
      </c>
      <c r="V89" s="26">
        <v>3</v>
      </c>
      <c r="W89" s="26" t="s">
        <v>201</v>
      </c>
      <c r="X89" s="26">
        <v>455.5</v>
      </c>
      <c r="Y89" s="19">
        <f t="shared" si="6"/>
        <v>74</v>
      </c>
      <c r="Z89" s="27" t="s">
        <v>209</v>
      </c>
      <c r="AA89" s="27" t="s">
        <v>554</v>
      </c>
      <c r="AB89" s="15">
        <v>12</v>
      </c>
      <c r="AC89" s="15" t="s">
        <v>209</v>
      </c>
      <c r="AD89" s="31" t="s">
        <v>405</v>
      </c>
      <c r="AE89" s="15">
        <v>13</v>
      </c>
      <c r="AF89" s="15" t="s">
        <v>209</v>
      </c>
      <c r="AG89" s="31" t="s">
        <v>440</v>
      </c>
      <c r="AH89" s="15">
        <v>8</v>
      </c>
      <c r="AI89" s="15" t="s">
        <v>209</v>
      </c>
      <c r="AJ89" s="15" t="s">
        <v>333</v>
      </c>
      <c r="AK89" s="15">
        <v>5</v>
      </c>
      <c r="AL89" s="15" t="s">
        <v>88</v>
      </c>
      <c r="AM89" s="31" t="s">
        <v>276</v>
      </c>
      <c r="AN89" s="15">
        <v>9</v>
      </c>
      <c r="AO89" s="15" t="s">
        <v>209</v>
      </c>
      <c r="AP89" s="31" t="s">
        <v>307</v>
      </c>
      <c r="AQ89" s="15">
        <v>7</v>
      </c>
      <c r="AR89" s="15" t="s">
        <v>209</v>
      </c>
      <c r="AS89" s="31" t="s">
        <v>453</v>
      </c>
      <c r="AT89" s="15">
        <v>11</v>
      </c>
      <c r="AU89" s="15" t="s">
        <v>209</v>
      </c>
      <c r="AV89" s="15" t="s">
        <v>514</v>
      </c>
      <c r="AW89" s="15">
        <v>9</v>
      </c>
      <c r="AX89" s="15" t="s">
        <v>209</v>
      </c>
      <c r="AY89" s="31" t="s">
        <v>458</v>
      </c>
    </row>
    <row r="90" spans="1:51" ht="15">
      <c r="A90" s="47"/>
      <c r="B90" s="23">
        <v>88</v>
      </c>
      <c r="C90" s="24" t="s">
        <v>104</v>
      </c>
      <c r="D90" s="25">
        <f t="shared" si="5"/>
        <v>0</v>
      </c>
      <c r="E90" s="29"/>
      <c r="F90" s="29"/>
      <c r="G90" s="26"/>
      <c r="H90" s="26"/>
      <c r="I90" s="26"/>
      <c r="J90" s="27">
        <f t="shared" si="7"/>
        <v>0</v>
      </c>
      <c r="K90" s="28"/>
      <c r="L90" s="28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19">
        <f t="shared" si="6"/>
        <v>0</v>
      </c>
      <c r="Z90" s="27"/>
      <c r="AA90" s="27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</row>
    <row r="91" spans="1:51" ht="45">
      <c r="A91" s="47"/>
      <c r="B91" s="23">
        <v>89</v>
      </c>
      <c r="C91" s="24" t="s">
        <v>105</v>
      </c>
      <c r="D91" s="25">
        <f t="shared" si="5"/>
        <v>17</v>
      </c>
      <c r="E91" s="29" t="s">
        <v>88</v>
      </c>
      <c r="F91" s="29" t="s">
        <v>384</v>
      </c>
      <c r="G91" s="26">
        <v>11</v>
      </c>
      <c r="H91" s="26" t="s">
        <v>88</v>
      </c>
      <c r="I91" s="26" t="s">
        <v>264</v>
      </c>
      <c r="J91" s="27">
        <f t="shared" si="7"/>
        <v>3</v>
      </c>
      <c r="K91" s="28" t="s">
        <v>197</v>
      </c>
      <c r="L91" s="28" t="s">
        <v>581</v>
      </c>
      <c r="M91" s="26"/>
      <c r="N91" s="26"/>
      <c r="O91" s="26"/>
      <c r="P91" s="26">
        <v>1</v>
      </c>
      <c r="Q91" s="26" t="s">
        <v>349</v>
      </c>
      <c r="R91" s="26">
        <v>622.3</v>
      </c>
      <c r="S91" s="26"/>
      <c r="T91" s="26"/>
      <c r="U91" s="26"/>
      <c r="V91" s="37">
        <v>2</v>
      </c>
      <c r="W91" s="26" t="s">
        <v>324</v>
      </c>
      <c r="X91" s="26">
        <v>495.6</v>
      </c>
      <c r="Y91" s="19">
        <f t="shared" si="6"/>
        <v>3</v>
      </c>
      <c r="Z91" s="27" t="s">
        <v>88</v>
      </c>
      <c r="AA91" s="27" t="s">
        <v>308</v>
      </c>
      <c r="AB91" s="15"/>
      <c r="AC91" s="15"/>
      <c r="AD91" s="31"/>
      <c r="AE91" s="15"/>
      <c r="AF91" s="15"/>
      <c r="AG91" s="31"/>
      <c r="AH91" s="15" t="s">
        <v>355</v>
      </c>
      <c r="AI91" s="15" t="s">
        <v>88</v>
      </c>
      <c r="AJ91" s="31" t="s">
        <v>357</v>
      </c>
      <c r="AK91" s="15">
        <v>1</v>
      </c>
      <c r="AL91" s="15" t="s">
        <v>88</v>
      </c>
      <c r="AM91" s="31">
        <v>385</v>
      </c>
      <c r="AN91" s="15"/>
      <c r="AO91" s="15"/>
      <c r="AP91" s="31"/>
      <c r="AQ91" s="15">
        <v>1</v>
      </c>
      <c r="AR91" s="15" t="s">
        <v>88</v>
      </c>
      <c r="AS91" s="31">
        <v>297</v>
      </c>
      <c r="AT91" s="15"/>
      <c r="AU91" s="15"/>
      <c r="AV91" s="31"/>
      <c r="AW91" s="15"/>
      <c r="AX91" s="15"/>
      <c r="AY91" s="31"/>
    </row>
    <row r="92" spans="1:51" ht="15">
      <c r="A92" s="47"/>
      <c r="B92" s="23">
        <v>90</v>
      </c>
      <c r="C92" s="24" t="s">
        <v>106</v>
      </c>
      <c r="D92" s="25">
        <f t="shared" si="5"/>
        <v>0</v>
      </c>
      <c r="E92" s="29"/>
      <c r="F92" s="29"/>
      <c r="G92" s="26"/>
      <c r="H92" s="26"/>
      <c r="I92" s="26"/>
      <c r="J92" s="27">
        <f t="shared" si="7"/>
        <v>0</v>
      </c>
      <c r="K92" s="28"/>
      <c r="L92" s="28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19">
        <f t="shared" si="6"/>
        <v>0</v>
      </c>
      <c r="Z92" s="27"/>
      <c r="AA92" s="27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</row>
    <row r="93" spans="1:51" ht="75">
      <c r="A93" s="13" t="s">
        <v>107</v>
      </c>
      <c r="B93" s="23">
        <v>91</v>
      </c>
      <c r="C93" s="24" t="s">
        <v>107</v>
      </c>
      <c r="D93" s="25">
        <f t="shared" si="5"/>
        <v>1059</v>
      </c>
      <c r="E93" s="29" t="s">
        <v>482</v>
      </c>
      <c r="F93" s="29" t="s">
        <v>385</v>
      </c>
      <c r="G93" s="26">
        <v>863</v>
      </c>
      <c r="H93" s="26" t="s">
        <v>483</v>
      </c>
      <c r="I93" s="26" t="s">
        <v>385</v>
      </c>
      <c r="J93" s="27">
        <f t="shared" si="7"/>
        <v>118</v>
      </c>
      <c r="K93" s="28" t="s">
        <v>88</v>
      </c>
      <c r="L93" s="27" t="s">
        <v>420</v>
      </c>
      <c r="M93" s="26">
        <v>48</v>
      </c>
      <c r="N93" s="26" t="s">
        <v>195</v>
      </c>
      <c r="O93" s="26">
        <v>78.7</v>
      </c>
      <c r="P93" s="26" t="s">
        <v>573</v>
      </c>
      <c r="Q93" s="26" t="s">
        <v>195</v>
      </c>
      <c r="R93" s="26" t="s">
        <v>473</v>
      </c>
      <c r="S93" s="12">
        <v>23</v>
      </c>
      <c r="T93" s="26" t="s">
        <v>223</v>
      </c>
      <c r="U93" s="26">
        <v>14.1</v>
      </c>
      <c r="V93" s="26" t="s">
        <v>562</v>
      </c>
      <c r="W93" s="26" t="s">
        <v>262</v>
      </c>
      <c r="X93" s="26" t="s">
        <v>474</v>
      </c>
      <c r="Y93" s="19">
        <f t="shared" si="6"/>
        <v>78</v>
      </c>
      <c r="Z93" s="27" t="s">
        <v>278</v>
      </c>
      <c r="AA93" s="27" t="s">
        <v>555</v>
      </c>
      <c r="AB93" s="15">
        <v>6</v>
      </c>
      <c r="AC93" s="15" t="s">
        <v>278</v>
      </c>
      <c r="AD93" s="15" t="s">
        <v>490</v>
      </c>
      <c r="AE93" s="15">
        <v>12</v>
      </c>
      <c r="AF93" s="15" t="s">
        <v>278</v>
      </c>
      <c r="AG93" s="15" t="s">
        <v>500</v>
      </c>
      <c r="AH93" s="15">
        <v>7</v>
      </c>
      <c r="AI93" s="15" t="s">
        <v>504</v>
      </c>
      <c r="AJ93" s="15" t="s">
        <v>334</v>
      </c>
      <c r="AK93" s="15">
        <v>12</v>
      </c>
      <c r="AL93" s="15" t="s">
        <v>278</v>
      </c>
      <c r="AM93" s="15" t="s">
        <v>279</v>
      </c>
      <c r="AN93" s="15">
        <v>11</v>
      </c>
      <c r="AO93" s="15" t="s">
        <v>278</v>
      </c>
      <c r="AP93" s="15" t="s">
        <v>506</v>
      </c>
      <c r="AQ93" s="15">
        <v>13</v>
      </c>
      <c r="AR93" s="15" t="s">
        <v>293</v>
      </c>
      <c r="AS93" s="15" t="s">
        <v>279</v>
      </c>
      <c r="AT93" s="15">
        <v>9</v>
      </c>
      <c r="AU93" s="15" t="s">
        <v>278</v>
      </c>
      <c r="AV93" s="15" t="s">
        <v>490</v>
      </c>
      <c r="AW93" s="15">
        <v>8</v>
      </c>
      <c r="AX93" s="15" t="s">
        <v>278</v>
      </c>
      <c r="AY93" s="15" t="s">
        <v>364</v>
      </c>
    </row>
    <row r="94" spans="1:51" ht="15">
      <c r="A94" s="13" t="s">
        <v>108</v>
      </c>
      <c r="B94" s="23">
        <v>92</v>
      </c>
      <c r="C94" s="24" t="s">
        <v>109</v>
      </c>
      <c r="D94" s="25">
        <f t="shared" si="5"/>
        <v>56</v>
      </c>
      <c r="E94" s="25" t="s">
        <v>88</v>
      </c>
      <c r="F94" s="25" t="s">
        <v>556</v>
      </c>
      <c r="G94" s="26">
        <v>28</v>
      </c>
      <c r="H94" s="26" t="s">
        <v>88</v>
      </c>
      <c r="I94" s="26" t="s">
        <v>535</v>
      </c>
      <c r="J94" s="27">
        <f t="shared" si="7"/>
        <v>3</v>
      </c>
      <c r="K94" s="27" t="s">
        <v>88</v>
      </c>
      <c r="L94" s="27">
        <v>3944.2</v>
      </c>
      <c r="M94" s="26"/>
      <c r="N94" s="26"/>
      <c r="O94" s="26"/>
      <c r="P94" s="26"/>
      <c r="Q94" s="26"/>
      <c r="R94" s="26"/>
      <c r="S94" s="12">
        <v>3</v>
      </c>
      <c r="T94" s="26" t="s">
        <v>196</v>
      </c>
      <c r="U94" s="26">
        <v>3944.2</v>
      </c>
      <c r="V94" s="26"/>
      <c r="W94" s="26"/>
      <c r="X94" s="26"/>
      <c r="Y94" s="19">
        <f t="shared" si="6"/>
        <v>25</v>
      </c>
      <c r="Z94" s="27" t="s">
        <v>88</v>
      </c>
      <c r="AA94" s="36" t="s">
        <v>556</v>
      </c>
      <c r="AB94" s="15">
        <v>4</v>
      </c>
      <c r="AC94" s="15" t="s">
        <v>88</v>
      </c>
      <c r="AD94" s="31" t="s">
        <v>435</v>
      </c>
      <c r="AE94" s="15">
        <v>5</v>
      </c>
      <c r="AF94" s="15" t="s">
        <v>88</v>
      </c>
      <c r="AG94" s="31" t="s">
        <v>441</v>
      </c>
      <c r="AH94" s="15">
        <v>3</v>
      </c>
      <c r="AI94" s="15" t="s">
        <v>88</v>
      </c>
      <c r="AJ94" s="31" t="s">
        <v>444</v>
      </c>
      <c r="AK94" s="15"/>
      <c r="AL94" s="15"/>
      <c r="AM94" s="15"/>
      <c r="AN94" s="15" t="s">
        <v>352</v>
      </c>
      <c r="AO94" s="15" t="s">
        <v>88</v>
      </c>
      <c r="AP94" s="31" t="s">
        <v>447</v>
      </c>
      <c r="AQ94" s="15">
        <v>3</v>
      </c>
      <c r="AR94" s="15" t="s">
        <v>88</v>
      </c>
      <c r="AS94" s="31" t="s">
        <v>413</v>
      </c>
      <c r="AT94" s="15">
        <v>4</v>
      </c>
      <c r="AU94" s="15" t="s">
        <v>88</v>
      </c>
      <c r="AV94" s="31" t="s">
        <v>414</v>
      </c>
      <c r="AW94" s="15">
        <v>2</v>
      </c>
      <c r="AX94" s="15" t="s">
        <v>88</v>
      </c>
      <c r="AY94" s="31" t="s">
        <v>291</v>
      </c>
    </row>
    <row r="95" spans="1:51" ht="30">
      <c r="A95" s="13" t="s">
        <v>110</v>
      </c>
      <c r="B95" s="23">
        <v>93</v>
      </c>
      <c r="C95" s="24" t="s">
        <v>111</v>
      </c>
      <c r="D95" s="25">
        <f t="shared" si="5"/>
        <v>27</v>
      </c>
      <c r="E95" s="25" t="s">
        <v>88</v>
      </c>
      <c r="F95" s="29" t="s">
        <v>592</v>
      </c>
      <c r="G95" s="26">
        <v>8</v>
      </c>
      <c r="H95" s="26" t="s">
        <v>88</v>
      </c>
      <c r="I95" s="26" t="s">
        <v>536</v>
      </c>
      <c r="J95" s="27">
        <f t="shared" si="7"/>
        <v>4</v>
      </c>
      <c r="K95" s="27" t="s">
        <v>88</v>
      </c>
      <c r="L95" s="27" t="s">
        <v>386</v>
      </c>
      <c r="M95" s="26" t="s">
        <v>574</v>
      </c>
      <c r="N95" s="26" t="s">
        <v>215</v>
      </c>
      <c r="O95" s="26" t="s">
        <v>475</v>
      </c>
      <c r="P95" s="26"/>
      <c r="Q95" s="26"/>
      <c r="R95" s="26"/>
      <c r="S95" s="12">
        <v>1</v>
      </c>
      <c r="T95" s="26" t="s">
        <v>185</v>
      </c>
      <c r="U95" s="26">
        <v>3220</v>
      </c>
      <c r="V95" s="26"/>
      <c r="W95" s="26"/>
      <c r="X95" s="26"/>
      <c r="Y95" s="19">
        <f t="shared" si="6"/>
        <v>15</v>
      </c>
      <c r="Z95" s="27" t="s">
        <v>88</v>
      </c>
      <c r="AA95" s="27" t="s">
        <v>557</v>
      </c>
      <c r="AB95" s="15">
        <v>5</v>
      </c>
      <c r="AC95" s="31" t="s">
        <v>88</v>
      </c>
      <c r="AD95" s="31" t="s">
        <v>491</v>
      </c>
      <c r="AE95" s="15" t="s">
        <v>355</v>
      </c>
      <c r="AF95" s="31" t="s">
        <v>88</v>
      </c>
      <c r="AG95" s="31">
        <v>2637</v>
      </c>
      <c r="AH95" s="15">
        <v>1</v>
      </c>
      <c r="AI95" s="15" t="s">
        <v>88</v>
      </c>
      <c r="AJ95" s="31">
        <v>3998</v>
      </c>
      <c r="AK95" s="15">
        <v>2</v>
      </c>
      <c r="AL95" s="31" t="s">
        <v>232</v>
      </c>
      <c r="AM95" s="15" t="s">
        <v>280</v>
      </c>
      <c r="AN95" s="15"/>
      <c r="AO95" s="15"/>
      <c r="AP95" s="31"/>
      <c r="AQ95" s="15">
        <v>3</v>
      </c>
      <c r="AR95" s="15" t="s">
        <v>88</v>
      </c>
      <c r="AS95" s="31" t="s">
        <v>454</v>
      </c>
      <c r="AT95" s="15">
        <v>2</v>
      </c>
      <c r="AU95" s="15" t="s">
        <v>88</v>
      </c>
      <c r="AV95" s="31" t="s">
        <v>361</v>
      </c>
      <c r="AW95" s="15">
        <v>1</v>
      </c>
      <c r="AX95" s="15" t="s">
        <v>88</v>
      </c>
      <c r="AY95" s="31">
        <v>3097</v>
      </c>
    </row>
    <row r="96" spans="1:51" ht="15">
      <c r="A96" s="47" t="s">
        <v>112</v>
      </c>
      <c r="B96" s="23">
        <v>94</v>
      </c>
      <c r="C96" s="24" t="s">
        <v>113</v>
      </c>
      <c r="D96" s="25">
        <f t="shared" si="5"/>
        <v>5</v>
      </c>
      <c r="E96" s="25" t="s">
        <v>88</v>
      </c>
      <c r="F96" s="29" t="s">
        <v>388</v>
      </c>
      <c r="G96" s="26"/>
      <c r="H96" s="26"/>
      <c r="I96" s="26"/>
      <c r="J96" s="27">
        <f t="shared" si="7"/>
        <v>0</v>
      </c>
      <c r="K96" s="27"/>
      <c r="L96" s="27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19">
        <f t="shared" si="6"/>
        <v>5</v>
      </c>
      <c r="Z96" s="27" t="s">
        <v>88</v>
      </c>
      <c r="AA96" s="27" t="s">
        <v>387</v>
      </c>
      <c r="AB96" s="15">
        <v>1</v>
      </c>
      <c r="AC96" s="15" t="s">
        <v>88</v>
      </c>
      <c r="AD96" s="31">
        <v>309</v>
      </c>
      <c r="AE96" s="15">
        <v>2</v>
      </c>
      <c r="AF96" s="15" t="s">
        <v>88</v>
      </c>
      <c r="AG96" s="31" t="s">
        <v>342</v>
      </c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>
        <v>2</v>
      </c>
      <c r="AU96" s="15" t="s">
        <v>88</v>
      </c>
      <c r="AV96" s="15" t="s">
        <v>515</v>
      </c>
      <c r="AW96" s="15"/>
      <c r="AX96" s="15"/>
      <c r="AY96" s="15"/>
    </row>
    <row r="97" spans="1:51" ht="15">
      <c r="A97" s="47"/>
      <c r="B97" s="23">
        <v>95</v>
      </c>
      <c r="C97" s="24" t="s">
        <v>114</v>
      </c>
      <c r="D97" s="25">
        <f t="shared" si="5"/>
        <v>0</v>
      </c>
      <c r="E97" s="25"/>
      <c r="F97" s="25"/>
      <c r="G97" s="26"/>
      <c r="H97" s="26"/>
      <c r="I97" s="26"/>
      <c r="J97" s="27">
        <f t="shared" si="7"/>
        <v>0</v>
      </c>
      <c r="K97" s="28"/>
      <c r="L97" s="28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19">
        <f t="shared" si="6"/>
        <v>0</v>
      </c>
      <c r="Z97" s="27"/>
      <c r="AA97" s="27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39"/>
      <c r="AO97" s="39"/>
      <c r="AP97" s="39"/>
      <c r="AQ97" s="15"/>
      <c r="AR97" s="15"/>
      <c r="AS97" s="15"/>
      <c r="AT97" s="15"/>
      <c r="AU97" s="15"/>
      <c r="AV97" s="15"/>
      <c r="AW97" s="15"/>
      <c r="AX97" s="15"/>
      <c r="AY97" s="15"/>
    </row>
    <row r="98" spans="1:51" ht="60">
      <c r="A98" s="47"/>
      <c r="B98" s="23">
        <v>96</v>
      </c>
      <c r="C98" s="24" t="s">
        <v>115</v>
      </c>
      <c r="D98" s="25">
        <f t="shared" si="5"/>
        <v>237</v>
      </c>
      <c r="E98" s="25" t="s">
        <v>88</v>
      </c>
      <c r="F98" s="25" t="s">
        <v>389</v>
      </c>
      <c r="G98" s="26">
        <v>137</v>
      </c>
      <c r="H98" s="26" t="s">
        <v>88</v>
      </c>
      <c r="I98" s="26" t="s">
        <v>537</v>
      </c>
      <c r="J98" s="27">
        <f t="shared" si="7"/>
        <v>87</v>
      </c>
      <c r="K98" s="27" t="s">
        <v>88</v>
      </c>
      <c r="L98" s="27" t="s">
        <v>421</v>
      </c>
      <c r="M98" s="26" t="s">
        <v>560</v>
      </c>
      <c r="N98" s="26" t="s">
        <v>204</v>
      </c>
      <c r="O98" s="26" t="s">
        <v>476</v>
      </c>
      <c r="P98" s="26" t="s">
        <v>560</v>
      </c>
      <c r="Q98" s="26" t="s">
        <v>198</v>
      </c>
      <c r="R98" s="26" t="s">
        <v>477</v>
      </c>
      <c r="S98" s="26" t="s">
        <v>575</v>
      </c>
      <c r="T98" s="26" t="s">
        <v>186</v>
      </c>
      <c r="U98" s="26" t="s">
        <v>478</v>
      </c>
      <c r="V98" s="37" t="s">
        <v>562</v>
      </c>
      <c r="W98" s="26" t="s">
        <v>430</v>
      </c>
      <c r="X98" s="26" t="s">
        <v>479</v>
      </c>
      <c r="Y98" s="19">
        <f t="shared" si="6"/>
        <v>13</v>
      </c>
      <c r="Z98" s="27" t="s">
        <v>88</v>
      </c>
      <c r="AA98" s="27" t="s">
        <v>389</v>
      </c>
      <c r="AB98" s="15">
        <v>4</v>
      </c>
      <c r="AC98" s="15" t="s">
        <v>88</v>
      </c>
      <c r="AD98" s="31" t="s">
        <v>492</v>
      </c>
      <c r="AE98" s="15"/>
      <c r="AF98" s="15"/>
      <c r="AG98" s="31"/>
      <c r="AH98" s="15">
        <v>1</v>
      </c>
      <c r="AI98" s="15" t="s">
        <v>88</v>
      </c>
      <c r="AJ98" s="31">
        <v>279</v>
      </c>
      <c r="AK98" s="15">
        <v>3</v>
      </c>
      <c r="AL98" s="15" t="s">
        <v>88</v>
      </c>
      <c r="AM98" s="31" t="s">
        <v>277</v>
      </c>
      <c r="AN98" s="15">
        <v>4</v>
      </c>
      <c r="AO98" s="15" t="s">
        <v>88</v>
      </c>
      <c r="AP98" s="31" t="s">
        <v>448</v>
      </c>
      <c r="AQ98" s="15"/>
      <c r="AR98" s="15"/>
      <c r="AS98" s="31"/>
      <c r="AT98" s="15">
        <v>1</v>
      </c>
      <c r="AU98" s="15" t="s">
        <v>88</v>
      </c>
      <c r="AV98" s="31">
        <v>473</v>
      </c>
      <c r="AW98" s="15"/>
      <c r="AX98" s="15"/>
      <c r="AY98" s="31"/>
    </row>
    <row r="99" spans="1:51" ht="30">
      <c r="A99" s="47"/>
      <c r="B99" s="23">
        <v>97</v>
      </c>
      <c r="C99" s="24" t="s">
        <v>116</v>
      </c>
      <c r="D99" s="25">
        <f t="shared" si="5"/>
        <v>1</v>
      </c>
      <c r="E99" s="25" t="s">
        <v>209</v>
      </c>
      <c r="F99" s="25">
        <v>66</v>
      </c>
      <c r="G99" s="26">
        <v>1</v>
      </c>
      <c r="H99" s="26" t="s">
        <v>209</v>
      </c>
      <c r="I99" s="26">
        <v>66</v>
      </c>
      <c r="J99" s="27">
        <f t="shared" si="7"/>
        <v>0</v>
      </c>
      <c r="K99" s="28"/>
      <c r="L99" s="28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19">
        <f t="shared" si="6"/>
        <v>0</v>
      </c>
      <c r="Z99" s="27"/>
      <c r="AA99" s="27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</row>
    <row r="100" spans="1:51" ht="45">
      <c r="A100" s="47"/>
      <c r="B100" s="23">
        <v>98</v>
      </c>
      <c r="C100" s="24" t="s">
        <v>117</v>
      </c>
      <c r="D100" s="25">
        <f t="shared" si="5"/>
        <v>173</v>
      </c>
      <c r="E100" s="25" t="s">
        <v>314</v>
      </c>
      <c r="F100" s="25" t="s">
        <v>593</v>
      </c>
      <c r="G100" s="26">
        <v>167</v>
      </c>
      <c r="H100" s="26" t="s">
        <v>314</v>
      </c>
      <c r="I100" s="26" t="s">
        <v>538</v>
      </c>
      <c r="J100" s="27">
        <f t="shared" si="7"/>
        <v>3</v>
      </c>
      <c r="K100" s="28" t="s">
        <v>88</v>
      </c>
      <c r="L100" s="28" t="s">
        <v>582</v>
      </c>
      <c r="M100" s="26">
        <v>1</v>
      </c>
      <c r="N100" s="26" t="s">
        <v>199</v>
      </c>
      <c r="O100" s="26">
        <v>182.5</v>
      </c>
      <c r="P100" s="26">
        <v>2</v>
      </c>
      <c r="Q100" s="26" t="s">
        <v>199</v>
      </c>
      <c r="R100" s="26">
        <v>181.6</v>
      </c>
      <c r="S100" s="26"/>
      <c r="T100" s="26"/>
      <c r="U100" s="26"/>
      <c r="V100" s="26"/>
      <c r="W100" s="26"/>
      <c r="X100" s="26"/>
      <c r="Y100" s="19">
        <f t="shared" si="6"/>
        <v>3</v>
      </c>
      <c r="Z100" s="27" t="s">
        <v>88</v>
      </c>
      <c r="AA100" s="27" t="s">
        <v>390</v>
      </c>
      <c r="AB100" s="15"/>
      <c r="AC100" s="15"/>
      <c r="AD100" s="15"/>
      <c r="AE100" s="15">
        <v>1</v>
      </c>
      <c r="AF100" s="15" t="s">
        <v>88</v>
      </c>
      <c r="AG100" s="15">
        <v>153</v>
      </c>
      <c r="AH100" s="15"/>
      <c r="AI100" s="15"/>
      <c r="AJ100" s="15"/>
      <c r="AK100" s="15"/>
      <c r="AL100" s="15"/>
      <c r="AM100" s="15"/>
      <c r="AN100" s="39"/>
      <c r="AO100" s="39"/>
      <c r="AP100" s="39"/>
      <c r="AQ100" s="15"/>
      <c r="AR100" s="15"/>
      <c r="AS100" s="15"/>
      <c r="AT100" s="15">
        <v>1</v>
      </c>
      <c r="AU100" s="15" t="s">
        <v>88</v>
      </c>
      <c r="AV100" s="15">
        <v>135</v>
      </c>
      <c r="AW100" s="15">
        <v>1</v>
      </c>
      <c r="AX100" s="15" t="s">
        <v>88</v>
      </c>
      <c r="AY100" s="15">
        <v>148</v>
      </c>
    </row>
    <row r="101" spans="1:51" ht="30">
      <c r="A101" s="47"/>
      <c r="B101" s="23">
        <v>99</v>
      </c>
      <c r="C101" s="24" t="s">
        <v>118</v>
      </c>
      <c r="D101" s="25">
        <f t="shared" si="5"/>
        <v>3</v>
      </c>
      <c r="E101" s="25" t="s">
        <v>208</v>
      </c>
      <c r="F101" s="25" t="s">
        <v>417</v>
      </c>
      <c r="G101" s="26"/>
      <c r="H101" s="26"/>
      <c r="I101" s="26"/>
      <c r="J101" s="27">
        <f t="shared" si="7"/>
        <v>3</v>
      </c>
      <c r="K101" s="27" t="s">
        <v>208</v>
      </c>
      <c r="L101" s="27" t="s">
        <v>417</v>
      </c>
      <c r="M101" s="26"/>
      <c r="N101" s="26"/>
      <c r="O101" s="26"/>
      <c r="P101" s="26"/>
      <c r="Q101" s="26"/>
      <c r="R101" s="26"/>
      <c r="S101" s="26" t="s">
        <v>574</v>
      </c>
      <c r="T101" s="26" t="s">
        <v>319</v>
      </c>
      <c r="U101" s="26" t="s">
        <v>417</v>
      </c>
      <c r="V101" s="26"/>
      <c r="W101" s="26"/>
      <c r="X101" s="26"/>
      <c r="Y101" s="19">
        <f t="shared" si="6"/>
        <v>0</v>
      </c>
      <c r="Z101" s="27"/>
      <c r="AA101" s="27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</row>
    <row r="102" spans="1:51" ht="15">
      <c r="A102" s="47"/>
      <c r="B102" s="23">
        <v>100</v>
      </c>
      <c r="C102" s="24" t="s">
        <v>119</v>
      </c>
      <c r="D102" s="25">
        <f aca="true" t="shared" si="8" ref="D102:D133">G102+J102+Y102</f>
        <v>0</v>
      </c>
      <c r="E102" s="25"/>
      <c r="F102" s="25"/>
      <c r="G102" s="26"/>
      <c r="H102" s="26"/>
      <c r="I102" s="26"/>
      <c r="J102" s="27">
        <f t="shared" si="7"/>
        <v>0</v>
      </c>
      <c r="K102" s="27"/>
      <c r="L102" s="27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19">
        <f aca="true" t="shared" si="9" ref="Y102:Y133">AK102+AB102+AW102+AQ102+AN102+AT102+AH102+AE102</f>
        <v>0</v>
      </c>
      <c r="Z102" s="27"/>
      <c r="AA102" s="27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</row>
    <row r="103" spans="1:51" ht="30">
      <c r="A103" s="47" t="s">
        <v>120</v>
      </c>
      <c r="B103" s="23">
        <v>101</v>
      </c>
      <c r="C103" s="24" t="s">
        <v>120</v>
      </c>
      <c r="D103" s="25">
        <f t="shared" si="8"/>
        <v>131</v>
      </c>
      <c r="E103" s="25" t="s">
        <v>88</v>
      </c>
      <c r="F103" s="25" t="s">
        <v>392</v>
      </c>
      <c r="G103" s="26">
        <v>77</v>
      </c>
      <c r="H103" s="26" t="s">
        <v>88</v>
      </c>
      <c r="I103" s="26" t="s">
        <v>544</v>
      </c>
      <c r="J103" s="27">
        <f t="shared" si="7"/>
        <v>10</v>
      </c>
      <c r="K103" s="28" t="s">
        <v>88</v>
      </c>
      <c r="L103" s="28" t="s">
        <v>391</v>
      </c>
      <c r="M103" s="26"/>
      <c r="N103" s="26"/>
      <c r="O103" s="26"/>
      <c r="P103" s="26"/>
      <c r="Q103" s="26"/>
      <c r="R103" s="26"/>
      <c r="S103" s="12">
        <v>6</v>
      </c>
      <c r="T103" s="26" t="s">
        <v>223</v>
      </c>
      <c r="U103" s="26">
        <v>1986.3</v>
      </c>
      <c r="V103" s="38">
        <v>4</v>
      </c>
      <c r="W103" s="26" t="s">
        <v>195</v>
      </c>
      <c r="X103" s="26">
        <v>1986.3</v>
      </c>
      <c r="Y103" s="19">
        <f t="shared" si="9"/>
        <v>44</v>
      </c>
      <c r="Z103" s="27" t="s">
        <v>233</v>
      </c>
      <c r="AA103" s="27" t="s">
        <v>309</v>
      </c>
      <c r="AB103" s="15">
        <v>8</v>
      </c>
      <c r="AC103" s="15" t="s">
        <v>233</v>
      </c>
      <c r="AD103" s="31" t="s">
        <v>493</v>
      </c>
      <c r="AE103" s="15">
        <v>5</v>
      </c>
      <c r="AF103" s="15" t="s">
        <v>233</v>
      </c>
      <c r="AG103" s="31" t="s">
        <v>501</v>
      </c>
      <c r="AH103" s="15">
        <v>8</v>
      </c>
      <c r="AI103" s="15" t="s">
        <v>88</v>
      </c>
      <c r="AJ103" s="31" t="s">
        <v>335</v>
      </c>
      <c r="AK103" s="15">
        <v>6</v>
      </c>
      <c r="AL103" s="31" t="s">
        <v>88</v>
      </c>
      <c r="AM103" s="31" t="s">
        <v>358</v>
      </c>
      <c r="AN103" s="15">
        <v>4</v>
      </c>
      <c r="AO103" s="15" t="s">
        <v>88</v>
      </c>
      <c r="AP103" s="31" t="s">
        <v>449</v>
      </c>
      <c r="AQ103" s="15">
        <v>6</v>
      </c>
      <c r="AR103" s="15" t="s">
        <v>88</v>
      </c>
      <c r="AS103" s="31" t="s">
        <v>509</v>
      </c>
      <c r="AT103" s="15">
        <v>5</v>
      </c>
      <c r="AU103" s="15" t="s">
        <v>233</v>
      </c>
      <c r="AV103" s="31" t="s">
        <v>300</v>
      </c>
      <c r="AW103" s="15">
        <v>2</v>
      </c>
      <c r="AX103" s="15" t="s">
        <v>88</v>
      </c>
      <c r="AY103" s="31" t="s">
        <v>522</v>
      </c>
    </row>
    <row r="104" spans="1:51" ht="15">
      <c r="A104" s="47"/>
      <c r="B104" s="23">
        <v>102</v>
      </c>
      <c r="C104" s="24" t="s">
        <v>121</v>
      </c>
      <c r="D104" s="25">
        <f t="shared" si="8"/>
        <v>0</v>
      </c>
      <c r="E104" s="25"/>
      <c r="F104" s="25"/>
      <c r="G104" s="26"/>
      <c r="H104" s="26"/>
      <c r="I104" s="26"/>
      <c r="J104" s="27">
        <f t="shared" si="7"/>
        <v>0</v>
      </c>
      <c r="K104" s="27"/>
      <c r="L104" s="27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19">
        <f t="shared" si="9"/>
        <v>0</v>
      </c>
      <c r="Z104" s="27"/>
      <c r="AA104" s="27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</row>
    <row r="105" spans="1:51" ht="15">
      <c r="A105" s="47"/>
      <c r="B105" s="23">
        <v>103</v>
      </c>
      <c r="C105" s="24" t="s">
        <v>122</v>
      </c>
      <c r="D105" s="25">
        <f t="shared" si="8"/>
        <v>0</v>
      </c>
      <c r="E105" s="29"/>
      <c r="F105" s="29"/>
      <c r="G105" s="26"/>
      <c r="H105" s="26"/>
      <c r="I105" s="26"/>
      <c r="J105" s="27">
        <f t="shared" si="7"/>
        <v>0</v>
      </c>
      <c r="K105" s="28"/>
      <c r="L105" s="28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19">
        <f t="shared" si="9"/>
        <v>0</v>
      </c>
      <c r="Z105" s="27"/>
      <c r="AA105" s="27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</row>
    <row r="106" spans="1:51" ht="15">
      <c r="A106" s="47"/>
      <c r="B106" s="23">
        <v>104</v>
      </c>
      <c r="C106" s="24" t="s">
        <v>123</v>
      </c>
      <c r="D106" s="25">
        <f t="shared" si="8"/>
        <v>0</v>
      </c>
      <c r="E106" s="29"/>
      <c r="F106" s="29"/>
      <c r="G106" s="26"/>
      <c r="H106" s="26"/>
      <c r="I106" s="26"/>
      <c r="J106" s="27">
        <f t="shared" si="7"/>
        <v>0</v>
      </c>
      <c r="K106" s="28"/>
      <c r="L106" s="27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19">
        <f t="shared" si="9"/>
        <v>0</v>
      </c>
      <c r="Z106" s="27"/>
      <c r="AA106" s="27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</row>
    <row r="107" spans="1:51" ht="15">
      <c r="A107" s="47"/>
      <c r="B107" s="23">
        <v>105</v>
      </c>
      <c r="C107" s="24" t="s">
        <v>124</v>
      </c>
      <c r="D107" s="25">
        <f t="shared" si="8"/>
        <v>0</v>
      </c>
      <c r="E107" s="25"/>
      <c r="F107" s="25"/>
      <c r="G107" s="26"/>
      <c r="H107" s="26"/>
      <c r="I107" s="26"/>
      <c r="J107" s="27">
        <f t="shared" si="7"/>
        <v>0</v>
      </c>
      <c r="K107" s="27"/>
      <c r="L107" s="27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19">
        <f t="shared" si="9"/>
        <v>0</v>
      </c>
      <c r="Z107" s="27"/>
      <c r="AA107" s="27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</row>
    <row r="108" spans="1:51" ht="15">
      <c r="A108" s="47"/>
      <c r="B108" s="23">
        <v>106</v>
      </c>
      <c r="C108" s="24" t="s">
        <v>125</v>
      </c>
      <c r="D108" s="25">
        <f t="shared" si="8"/>
        <v>0</v>
      </c>
      <c r="E108" s="25"/>
      <c r="F108" s="25"/>
      <c r="G108" s="26"/>
      <c r="H108" s="26"/>
      <c r="I108" s="26"/>
      <c r="J108" s="27">
        <f t="shared" si="7"/>
        <v>0</v>
      </c>
      <c r="K108" s="27"/>
      <c r="L108" s="27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12"/>
      <c r="Y108" s="19">
        <f t="shared" si="9"/>
        <v>0</v>
      </c>
      <c r="Z108" s="27"/>
      <c r="AA108" s="27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</row>
    <row r="109" spans="1:51" ht="15">
      <c r="A109" s="47"/>
      <c r="B109" s="23">
        <v>107</v>
      </c>
      <c r="C109" s="24" t="s">
        <v>126</v>
      </c>
      <c r="D109" s="25">
        <f t="shared" si="8"/>
        <v>3</v>
      </c>
      <c r="E109" s="29" t="s">
        <v>88</v>
      </c>
      <c r="F109" s="29" t="s">
        <v>310</v>
      </c>
      <c r="G109" s="26"/>
      <c r="H109" s="26"/>
      <c r="I109" s="26"/>
      <c r="J109" s="27">
        <f t="shared" si="7"/>
        <v>0</v>
      </c>
      <c r="K109" s="28"/>
      <c r="L109" s="28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19">
        <f t="shared" si="9"/>
        <v>3</v>
      </c>
      <c r="Z109" s="27" t="s">
        <v>88</v>
      </c>
      <c r="AA109" s="27" t="s">
        <v>310</v>
      </c>
      <c r="AB109" s="15">
        <v>1</v>
      </c>
      <c r="AC109" s="15" t="s">
        <v>88</v>
      </c>
      <c r="AD109" s="15">
        <v>290</v>
      </c>
      <c r="AE109" s="15">
        <v>1</v>
      </c>
      <c r="AF109" s="15" t="s">
        <v>88</v>
      </c>
      <c r="AG109" s="15">
        <v>289</v>
      </c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>
        <v>1</v>
      </c>
      <c r="AU109" s="15" t="s">
        <v>88</v>
      </c>
      <c r="AV109" s="15">
        <v>289</v>
      </c>
      <c r="AW109" s="15"/>
      <c r="AX109" s="15"/>
      <c r="AY109" s="15"/>
    </row>
    <row r="110" spans="1:51" ht="15">
      <c r="A110" s="47"/>
      <c r="B110" s="23">
        <v>108</v>
      </c>
      <c r="C110" s="24" t="s">
        <v>127</v>
      </c>
      <c r="D110" s="25">
        <f t="shared" si="8"/>
        <v>2</v>
      </c>
      <c r="E110" s="29" t="s">
        <v>88</v>
      </c>
      <c r="F110" s="29" t="s">
        <v>558</v>
      </c>
      <c r="G110" s="26"/>
      <c r="H110" s="26"/>
      <c r="I110" s="26"/>
      <c r="J110" s="27">
        <f t="shared" si="7"/>
        <v>0</v>
      </c>
      <c r="K110" s="27"/>
      <c r="L110" s="27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19">
        <f t="shared" si="9"/>
        <v>2</v>
      </c>
      <c r="Z110" s="27" t="s">
        <v>88</v>
      </c>
      <c r="AA110" s="27" t="s">
        <v>558</v>
      </c>
      <c r="AB110" s="15">
        <v>1</v>
      </c>
      <c r="AC110" s="15" t="s">
        <v>88</v>
      </c>
      <c r="AD110" s="15">
        <v>396</v>
      </c>
      <c r="AE110" s="15">
        <v>1</v>
      </c>
      <c r="AF110" s="15" t="s">
        <v>88</v>
      </c>
      <c r="AG110" s="15">
        <v>393</v>
      </c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</row>
    <row r="111" spans="1:51" ht="15">
      <c r="A111" s="47"/>
      <c r="B111" s="23">
        <v>109</v>
      </c>
      <c r="C111" s="24" t="s">
        <v>128</v>
      </c>
      <c r="D111" s="25">
        <f t="shared" si="8"/>
        <v>0</v>
      </c>
      <c r="E111" s="29"/>
      <c r="F111" s="29"/>
      <c r="G111" s="26"/>
      <c r="H111" s="26"/>
      <c r="I111" s="26"/>
      <c r="J111" s="27">
        <f t="shared" si="7"/>
        <v>0</v>
      </c>
      <c r="K111" s="27"/>
      <c r="L111" s="27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19">
        <f t="shared" si="9"/>
        <v>0</v>
      </c>
      <c r="Z111" s="27"/>
      <c r="AA111" s="27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</row>
    <row r="112" spans="1:51" ht="15">
      <c r="A112" s="47"/>
      <c r="B112" s="23">
        <v>110</v>
      </c>
      <c r="C112" s="24" t="s">
        <v>129</v>
      </c>
      <c r="D112" s="25">
        <f t="shared" si="8"/>
        <v>0</v>
      </c>
      <c r="E112" s="29"/>
      <c r="F112" s="29"/>
      <c r="G112" s="26"/>
      <c r="H112" s="26"/>
      <c r="I112" s="26"/>
      <c r="J112" s="27">
        <f t="shared" si="7"/>
        <v>0</v>
      </c>
      <c r="K112" s="27"/>
      <c r="L112" s="27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19">
        <f t="shared" si="9"/>
        <v>0</v>
      </c>
      <c r="Z112" s="27"/>
      <c r="AA112" s="27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</row>
    <row r="113" spans="1:51" ht="15">
      <c r="A113" s="47"/>
      <c r="B113" s="23">
        <v>111</v>
      </c>
      <c r="C113" s="24" t="s">
        <v>130</v>
      </c>
      <c r="D113" s="25">
        <f t="shared" si="8"/>
        <v>27</v>
      </c>
      <c r="E113" s="29" t="s">
        <v>88</v>
      </c>
      <c r="F113" s="29" t="s">
        <v>311</v>
      </c>
      <c r="G113" s="26">
        <v>12</v>
      </c>
      <c r="H113" s="26" t="s">
        <v>88</v>
      </c>
      <c r="I113" s="26" t="s">
        <v>229</v>
      </c>
      <c r="J113" s="27">
        <f t="shared" si="7"/>
        <v>0</v>
      </c>
      <c r="K113" s="27"/>
      <c r="L113" s="27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19">
        <f t="shared" si="9"/>
        <v>15</v>
      </c>
      <c r="Z113" s="27" t="s">
        <v>88</v>
      </c>
      <c r="AA113" s="27" t="s">
        <v>311</v>
      </c>
      <c r="AB113" s="15">
        <v>1</v>
      </c>
      <c r="AC113" s="15" t="s">
        <v>88</v>
      </c>
      <c r="AD113" s="31">
        <v>996</v>
      </c>
      <c r="AE113" s="15">
        <v>2</v>
      </c>
      <c r="AF113" s="15" t="s">
        <v>88</v>
      </c>
      <c r="AG113" s="31" t="s">
        <v>344</v>
      </c>
      <c r="AH113" s="15">
        <v>2</v>
      </c>
      <c r="AI113" s="15" t="s">
        <v>88</v>
      </c>
      <c r="AJ113" s="31" t="s">
        <v>336</v>
      </c>
      <c r="AK113" s="15">
        <v>2</v>
      </c>
      <c r="AL113" s="15" t="s">
        <v>88</v>
      </c>
      <c r="AM113" s="31" t="s">
        <v>238</v>
      </c>
      <c r="AN113" s="15">
        <v>1</v>
      </c>
      <c r="AO113" s="15" t="s">
        <v>88</v>
      </c>
      <c r="AP113" s="31">
        <v>580</v>
      </c>
      <c r="AQ113" s="15">
        <v>2</v>
      </c>
      <c r="AR113" s="15" t="s">
        <v>88</v>
      </c>
      <c r="AS113" s="31" t="s">
        <v>240</v>
      </c>
      <c r="AT113" s="15">
        <v>3</v>
      </c>
      <c r="AU113" s="15" t="s">
        <v>88</v>
      </c>
      <c r="AV113" s="31" t="s">
        <v>241</v>
      </c>
      <c r="AW113" s="15">
        <v>2</v>
      </c>
      <c r="AX113" s="15" t="s">
        <v>88</v>
      </c>
      <c r="AY113" s="31" t="s">
        <v>239</v>
      </c>
    </row>
    <row r="114" spans="1:51" ht="15">
      <c r="A114" s="47"/>
      <c r="B114" s="23">
        <v>112</v>
      </c>
      <c r="C114" s="24" t="s">
        <v>131</v>
      </c>
      <c r="D114" s="25">
        <f t="shared" si="8"/>
        <v>8</v>
      </c>
      <c r="E114" s="29" t="s">
        <v>88</v>
      </c>
      <c r="F114" s="29" t="s">
        <v>594</v>
      </c>
      <c r="G114" s="26">
        <v>8</v>
      </c>
      <c r="H114" s="26" t="s">
        <v>88</v>
      </c>
      <c r="I114" s="26">
        <v>348</v>
      </c>
      <c r="J114" s="27">
        <f t="shared" si="7"/>
        <v>0</v>
      </c>
      <c r="K114" s="27"/>
      <c r="L114" s="27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19">
        <f t="shared" si="9"/>
        <v>0</v>
      </c>
      <c r="Z114" s="27"/>
      <c r="AA114" s="27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</row>
    <row r="115" spans="1:51" ht="15">
      <c r="A115" s="47"/>
      <c r="B115" s="23">
        <v>113</v>
      </c>
      <c r="C115" s="24" t="s">
        <v>132</v>
      </c>
      <c r="D115" s="25">
        <f t="shared" si="8"/>
        <v>0</v>
      </c>
      <c r="E115" s="29"/>
      <c r="F115" s="29"/>
      <c r="G115" s="26"/>
      <c r="H115" s="26"/>
      <c r="I115" s="26"/>
      <c r="J115" s="27">
        <f t="shared" si="7"/>
        <v>0</v>
      </c>
      <c r="K115" s="27"/>
      <c r="L115" s="27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19">
        <f t="shared" si="9"/>
        <v>0</v>
      </c>
      <c r="Z115" s="27"/>
      <c r="AA115" s="27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</row>
    <row r="116" spans="1:51" ht="15">
      <c r="A116" s="47"/>
      <c r="B116" s="23">
        <v>114</v>
      </c>
      <c r="C116" s="24" t="s">
        <v>133</v>
      </c>
      <c r="D116" s="25">
        <f t="shared" si="8"/>
        <v>0</v>
      </c>
      <c r="E116" s="29"/>
      <c r="F116" s="29"/>
      <c r="G116" s="26"/>
      <c r="H116" s="26"/>
      <c r="I116" s="26"/>
      <c r="J116" s="27">
        <f t="shared" si="7"/>
        <v>0</v>
      </c>
      <c r="K116" s="28"/>
      <c r="L116" s="28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19">
        <f t="shared" si="9"/>
        <v>0</v>
      </c>
      <c r="Z116" s="27"/>
      <c r="AA116" s="27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</row>
    <row r="117" spans="1:51" ht="15">
      <c r="A117" s="47"/>
      <c r="B117" s="23">
        <v>115</v>
      </c>
      <c r="C117" s="24" t="s">
        <v>134</v>
      </c>
      <c r="D117" s="25">
        <f t="shared" si="8"/>
        <v>0</v>
      </c>
      <c r="E117" s="29"/>
      <c r="F117" s="29"/>
      <c r="G117" s="26"/>
      <c r="H117" s="26"/>
      <c r="I117" s="26"/>
      <c r="J117" s="27">
        <f t="shared" si="7"/>
        <v>0</v>
      </c>
      <c r="K117" s="27"/>
      <c r="L117" s="27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19">
        <f t="shared" si="9"/>
        <v>0</v>
      </c>
      <c r="Z117" s="27"/>
      <c r="AA117" s="27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</row>
    <row r="118" spans="1:51" ht="15">
      <c r="A118" s="47"/>
      <c r="B118" s="23">
        <v>116</v>
      </c>
      <c r="C118" s="40" t="s">
        <v>135</v>
      </c>
      <c r="D118" s="25">
        <f t="shared" si="8"/>
        <v>3</v>
      </c>
      <c r="E118" s="29" t="s">
        <v>88</v>
      </c>
      <c r="F118" s="29" t="s">
        <v>393</v>
      </c>
      <c r="G118" s="26"/>
      <c r="H118" s="26"/>
      <c r="I118" s="26"/>
      <c r="J118" s="27">
        <f t="shared" si="7"/>
        <v>0</v>
      </c>
      <c r="K118" s="27"/>
      <c r="L118" s="27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19">
        <f t="shared" si="9"/>
        <v>3</v>
      </c>
      <c r="Z118" s="27" t="s">
        <v>88</v>
      </c>
      <c r="AA118" s="17" t="s">
        <v>393</v>
      </c>
      <c r="AB118" s="15">
        <v>1</v>
      </c>
      <c r="AC118" s="15" t="s">
        <v>88</v>
      </c>
      <c r="AD118" s="31">
        <v>681</v>
      </c>
      <c r="AE118" s="15">
        <v>2</v>
      </c>
      <c r="AF118" s="15" t="s">
        <v>88</v>
      </c>
      <c r="AG118" s="31" t="s">
        <v>343</v>
      </c>
      <c r="AH118" s="15"/>
      <c r="AI118" s="15"/>
      <c r="AJ118" s="15"/>
      <c r="AK118" s="15"/>
      <c r="AL118" s="15"/>
      <c r="AM118" s="31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</row>
    <row r="119" spans="1:51" ht="15">
      <c r="A119" s="47"/>
      <c r="B119" s="23">
        <v>117</v>
      </c>
      <c r="C119" s="24" t="s">
        <v>136</v>
      </c>
      <c r="D119" s="25">
        <f t="shared" si="8"/>
        <v>2</v>
      </c>
      <c r="E119" s="29" t="s">
        <v>88</v>
      </c>
      <c r="F119" s="29" t="s">
        <v>394</v>
      </c>
      <c r="G119" s="26">
        <v>2</v>
      </c>
      <c r="H119" s="26" t="s">
        <v>88</v>
      </c>
      <c r="I119" s="26">
        <v>928</v>
      </c>
      <c r="J119" s="27">
        <f t="shared" si="7"/>
        <v>0</v>
      </c>
      <c r="K119" s="27"/>
      <c r="L119" s="27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19">
        <f t="shared" si="9"/>
        <v>0</v>
      </c>
      <c r="Z119" s="27"/>
      <c r="AA119" s="27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</row>
    <row r="120" spans="1:51" ht="15">
      <c r="A120" s="47"/>
      <c r="B120" s="23">
        <v>118</v>
      </c>
      <c r="C120" s="24" t="s">
        <v>137</v>
      </c>
      <c r="D120" s="25">
        <f t="shared" si="8"/>
        <v>0</v>
      </c>
      <c r="E120" s="29"/>
      <c r="F120" s="29"/>
      <c r="G120" s="26"/>
      <c r="H120" s="26"/>
      <c r="I120" s="26"/>
      <c r="J120" s="27">
        <f t="shared" si="7"/>
        <v>0</v>
      </c>
      <c r="K120" s="27"/>
      <c r="L120" s="27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19">
        <f t="shared" si="9"/>
        <v>0</v>
      </c>
      <c r="Z120" s="27"/>
      <c r="AA120" s="27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</row>
    <row r="121" spans="1:51" ht="15">
      <c r="A121" s="47"/>
      <c r="B121" s="23">
        <v>119</v>
      </c>
      <c r="C121" s="24" t="s">
        <v>138</v>
      </c>
      <c r="D121" s="25">
        <f t="shared" si="8"/>
        <v>0</v>
      </c>
      <c r="E121" s="29"/>
      <c r="F121" s="29"/>
      <c r="G121" s="26"/>
      <c r="H121" s="26"/>
      <c r="I121" s="26"/>
      <c r="J121" s="27">
        <f t="shared" si="7"/>
        <v>0</v>
      </c>
      <c r="K121" s="27"/>
      <c r="L121" s="27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19">
        <f t="shared" si="9"/>
        <v>0</v>
      </c>
      <c r="Z121" s="27"/>
      <c r="AA121" s="27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</row>
    <row r="122" spans="1:51" ht="15">
      <c r="A122" s="47"/>
      <c r="B122" s="23">
        <v>120</v>
      </c>
      <c r="C122" s="24" t="s">
        <v>139</v>
      </c>
      <c r="D122" s="25">
        <f t="shared" si="8"/>
        <v>0</v>
      </c>
      <c r="E122" s="29"/>
      <c r="F122" s="29"/>
      <c r="G122" s="26"/>
      <c r="H122" s="26"/>
      <c r="I122" s="26"/>
      <c r="J122" s="27">
        <f t="shared" si="7"/>
        <v>0</v>
      </c>
      <c r="K122" s="27"/>
      <c r="L122" s="27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19">
        <f t="shared" si="9"/>
        <v>0</v>
      </c>
      <c r="Z122" s="27"/>
      <c r="AA122" s="27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</row>
    <row r="123" spans="1:51" ht="15">
      <c r="A123" s="47"/>
      <c r="B123" s="23">
        <v>121</v>
      </c>
      <c r="C123" s="24" t="s">
        <v>140</v>
      </c>
      <c r="D123" s="25">
        <f t="shared" si="8"/>
        <v>0</v>
      </c>
      <c r="E123" s="29"/>
      <c r="F123" s="29"/>
      <c r="G123" s="26"/>
      <c r="H123" s="26"/>
      <c r="I123" s="26"/>
      <c r="J123" s="27">
        <f t="shared" si="7"/>
        <v>0</v>
      </c>
      <c r="K123" s="27"/>
      <c r="L123" s="27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19">
        <f t="shared" si="9"/>
        <v>0</v>
      </c>
      <c r="Z123" s="27"/>
      <c r="AA123" s="27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</row>
    <row r="124" spans="1:51" ht="15">
      <c r="A124" s="47"/>
      <c r="B124" s="23">
        <v>122</v>
      </c>
      <c r="C124" s="24" t="s">
        <v>141</v>
      </c>
      <c r="D124" s="25">
        <f t="shared" si="8"/>
        <v>33</v>
      </c>
      <c r="E124" s="29" t="s">
        <v>88</v>
      </c>
      <c r="F124" s="29" t="s">
        <v>395</v>
      </c>
      <c r="G124" s="26"/>
      <c r="H124" s="26"/>
      <c r="I124" s="26"/>
      <c r="J124" s="27">
        <f t="shared" si="7"/>
        <v>33</v>
      </c>
      <c r="K124" s="27" t="s">
        <v>88</v>
      </c>
      <c r="L124" s="27" t="s">
        <v>395</v>
      </c>
      <c r="M124" s="26"/>
      <c r="N124" s="26"/>
      <c r="O124" s="26"/>
      <c r="P124" s="26"/>
      <c r="Q124" s="26"/>
      <c r="R124" s="26"/>
      <c r="S124" s="26">
        <v>33</v>
      </c>
      <c r="T124" s="26" t="s">
        <v>223</v>
      </c>
      <c r="U124" s="26">
        <v>555.6</v>
      </c>
      <c r="V124" s="26"/>
      <c r="W124" s="26"/>
      <c r="X124" s="26"/>
      <c r="Y124" s="19">
        <f t="shared" si="9"/>
        <v>0</v>
      </c>
      <c r="Z124" s="27"/>
      <c r="AA124" s="27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</row>
    <row r="125" spans="1:51" ht="15">
      <c r="A125" s="47"/>
      <c r="B125" s="23">
        <v>123</v>
      </c>
      <c r="C125" s="24" t="s">
        <v>142</v>
      </c>
      <c r="D125" s="25">
        <f t="shared" si="8"/>
        <v>16</v>
      </c>
      <c r="E125" s="29" t="s">
        <v>88</v>
      </c>
      <c r="F125" s="29" t="s">
        <v>396</v>
      </c>
      <c r="G125" s="26">
        <v>16</v>
      </c>
      <c r="H125" s="26" t="s">
        <v>88</v>
      </c>
      <c r="I125" s="26">
        <v>94</v>
      </c>
      <c r="J125" s="27">
        <f t="shared" si="7"/>
        <v>0</v>
      </c>
      <c r="K125" s="27"/>
      <c r="L125" s="27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19">
        <f t="shared" si="9"/>
        <v>0</v>
      </c>
      <c r="Z125" s="27"/>
      <c r="AA125" s="27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</row>
    <row r="126" spans="1:51" ht="15">
      <c r="A126" s="47" t="s">
        <v>143</v>
      </c>
      <c r="B126" s="23">
        <v>124</v>
      </c>
      <c r="C126" s="24" t="s">
        <v>144</v>
      </c>
      <c r="D126" s="25">
        <f t="shared" si="8"/>
        <v>0</v>
      </c>
      <c r="E126" s="29"/>
      <c r="F126" s="29"/>
      <c r="G126" s="26"/>
      <c r="H126" s="26"/>
      <c r="I126" s="26"/>
      <c r="J126" s="27">
        <f t="shared" si="7"/>
        <v>0</v>
      </c>
      <c r="K126" s="27"/>
      <c r="L126" s="27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19">
        <f t="shared" si="9"/>
        <v>0</v>
      </c>
      <c r="Z126" s="27"/>
      <c r="AA126" s="27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</row>
    <row r="127" spans="1:51" ht="30">
      <c r="A127" s="47"/>
      <c r="B127" s="23">
        <v>125</v>
      </c>
      <c r="C127" s="24" t="s">
        <v>143</v>
      </c>
      <c r="D127" s="25">
        <f t="shared" si="8"/>
        <v>3</v>
      </c>
      <c r="E127" s="29" t="s">
        <v>233</v>
      </c>
      <c r="F127" s="29" t="s">
        <v>312</v>
      </c>
      <c r="G127" s="26"/>
      <c r="H127" s="26"/>
      <c r="I127" s="26"/>
      <c r="J127" s="27">
        <f t="shared" si="7"/>
        <v>0</v>
      </c>
      <c r="K127" s="27"/>
      <c r="L127" s="27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19">
        <f t="shared" si="9"/>
        <v>3</v>
      </c>
      <c r="Z127" s="27" t="s">
        <v>233</v>
      </c>
      <c r="AA127" s="27" t="s">
        <v>312</v>
      </c>
      <c r="AB127" s="15">
        <v>1</v>
      </c>
      <c r="AC127" s="15" t="s">
        <v>233</v>
      </c>
      <c r="AD127" s="15">
        <v>497</v>
      </c>
      <c r="AE127" s="15">
        <v>1</v>
      </c>
      <c r="AF127" s="15" t="s">
        <v>89</v>
      </c>
      <c r="AG127" s="15">
        <v>170</v>
      </c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>
        <v>1</v>
      </c>
      <c r="AU127" s="15" t="s">
        <v>89</v>
      </c>
      <c r="AV127" s="15">
        <v>170</v>
      </c>
      <c r="AW127" s="15"/>
      <c r="AX127" s="15"/>
      <c r="AY127" s="15"/>
    </row>
    <row r="128" spans="1:51" ht="15">
      <c r="A128" s="47"/>
      <c r="B128" s="23">
        <v>126</v>
      </c>
      <c r="C128" s="24" t="s">
        <v>145</v>
      </c>
      <c r="D128" s="25">
        <f t="shared" si="8"/>
        <v>0</v>
      </c>
      <c r="E128" s="29"/>
      <c r="F128" s="29"/>
      <c r="G128" s="26"/>
      <c r="H128" s="26"/>
      <c r="I128" s="26"/>
      <c r="J128" s="27">
        <f t="shared" si="7"/>
        <v>0</v>
      </c>
      <c r="K128" s="27"/>
      <c r="L128" s="27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19">
        <f t="shared" si="9"/>
        <v>0</v>
      </c>
      <c r="Z128" s="27"/>
      <c r="AA128" s="27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</row>
    <row r="129" spans="1:51" ht="15">
      <c r="A129" s="47"/>
      <c r="B129" s="23">
        <v>127</v>
      </c>
      <c r="C129" s="24" t="s">
        <v>146</v>
      </c>
      <c r="D129" s="25">
        <f t="shared" si="8"/>
        <v>0</v>
      </c>
      <c r="E129" s="29"/>
      <c r="F129" s="29"/>
      <c r="G129" s="26"/>
      <c r="H129" s="26"/>
      <c r="I129" s="26"/>
      <c r="J129" s="27">
        <f t="shared" si="7"/>
        <v>0</v>
      </c>
      <c r="K129" s="27"/>
      <c r="L129" s="27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19">
        <f t="shared" si="9"/>
        <v>0</v>
      </c>
      <c r="Z129" s="27"/>
      <c r="AA129" s="27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</row>
    <row r="130" spans="1:51" ht="15">
      <c r="A130" s="47"/>
      <c r="B130" s="23">
        <v>128</v>
      </c>
      <c r="C130" s="24" t="s">
        <v>147</v>
      </c>
      <c r="D130" s="25">
        <f t="shared" si="8"/>
        <v>0</v>
      </c>
      <c r="E130" s="29"/>
      <c r="F130" s="29"/>
      <c r="G130" s="26"/>
      <c r="H130" s="26"/>
      <c r="I130" s="26"/>
      <c r="J130" s="27">
        <f t="shared" si="7"/>
        <v>0</v>
      </c>
      <c r="K130" s="27"/>
      <c r="L130" s="27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19">
        <f t="shared" si="9"/>
        <v>0</v>
      </c>
      <c r="Z130" s="27"/>
      <c r="AA130" s="27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</row>
    <row r="131" spans="1:51" ht="15">
      <c r="A131" s="47"/>
      <c r="B131" s="23">
        <v>129</v>
      </c>
      <c r="C131" s="24" t="s">
        <v>148</v>
      </c>
      <c r="D131" s="25">
        <f t="shared" si="8"/>
        <v>0</v>
      </c>
      <c r="E131" s="29"/>
      <c r="F131" s="29"/>
      <c r="G131" s="26"/>
      <c r="H131" s="26"/>
      <c r="I131" s="26"/>
      <c r="J131" s="27">
        <f t="shared" si="7"/>
        <v>0</v>
      </c>
      <c r="K131" s="27"/>
      <c r="L131" s="27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19">
        <f t="shared" si="9"/>
        <v>0</v>
      </c>
      <c r="Z131" s="27"/>
      <c r="AA131" s="27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</row>
    <row r="132" spans="1:51" ht="15">
      <c r="A132" s="47"/>
      <c r="B132" s="23">
        <v>130</v>
      </c>
      <c r="C132" s="24" t="s">
        <v>149</v>
      </c>
      <c r="D132" s="25">
        <f t="shared" si="8"/>
        <v>7</v>
      </c>
      <c r="E132" s="29" t="s">
        <v>88</v>
      </c>
      <c r="F132" s="29" t="s">
        <v>422</v>
      </c>
      <c r="G132" s="26"/>
      <c r="H132" s="26"/>
      <c r="I132" s="26"/>
      <c r="J132" s="27">
        <f t="shared" si="7"/>
        <v>0</v>
      </c>
      <c r="K132" s="27"/>
      <c r="L132" s="27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19">
        <f t="shared" si="9"/>
        <v>7</v>
      </c>
      <c r="Z132" s="27" t="s">
        <v>88</v>
      </c>
      <c r="AA132" s="27" t="s">
        <v>422</v>
      </c>
      <c r="AB132" s="15" t="s">
        <v>353</v>
      </c>
      <c r="AC132" s="15" t="s">
        <v>88</v>
      </c>
      <c r="AD132" s="15" t="s">
        <v>406</v>
      </c>
      <c r="AE132" s="15">
        <v>2</v>
      </c>
      <c r="AF132" s="15" t="s">
        <v>88</v>
      </c>
      <c r="AG132" s="15" t="s">
        <v>345</v>
      </c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>
        <v>3</v>
      </c>
      <c r="AU132" s="15" t="s">
        <v>88</v>
      </c>
      <c r="AV132" s="15" t="s">
        <v>301</v>
      </c>
      <c r="AW132" s="15"/>
      <c r="AX132" s="15"/>
      <c r="AY132" s="15"/>
    </row>
    <row r="133" spans="1:51" ht="15">
      <c r="A133" s="47"/>
      <c r="B133" s="23">
        <v>131</v>
      </c>
      <c r="C133" s="24" t="s">
        <v>150</v>
      </c>
      <c r="D133" s="25">
        <f t="shared" si="8"/>
        <v>0</v>
      </c>
      <c r="E133" s="29"/>
      <c r="F133" s="29"/>
      <c r="G133" s="26"/>
      <c r="H133" s="26"/>
      <c r="I133" s="26"/>
      <c r="J133" s="27">
        <f t="shared" si="7"/>
        <v>0</v>
      </c>
      <c r="K133" s="27"/>
      <c r="L133" s="27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19">
        <f t="shared" si="9"/>
        <v>0</v>
      </c>
      <c r="Z133" s="27"/>
      <c r="AA133" s="27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</row>
    <row r="134" spans="1:51" ht="15">
      <c r="A134" s="47"/>
      <c r="B134" s="23">
        <v>132</v>
      </c>
      <c r="C134" s="24" t="s">
        <v>151</v>
      </c>
      <c r="D134" s="25">
        <f aca="true" t="shared" si="10" ref="D134:D155">G134+J134+Y134</f>
        <v>0</v>
      </c>
      <c r="E134" s="29"/>
      <c r="F134" s="29"/>
      <c r="G134" s="26"/>
      <c r="H134" s="26"/>
      <c r="I134" s="26"/>
      <c r="J134" s="27">
        <f t="shared" si="7"/>
        <v>0</v>
      </c>
      <c r="K134" s="27"/>
      <c r="L134" s="27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19">
        <f aca="true" t="shared" si="11" ref="Y134:Y155">AK134+AB134+AW134+AQ134+AN134+AT134+AH134+AE134</f>
        <v>0</v>
      </c>
      <c r="Z134" s="27"/>
      <c r="AA134" s="27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</row>
    <row r="135" spans="1:51" ht="15">
      <c r="A135" s="47"/>
      <c r="B135" s="23">
        <v>133</v>
      </c>
      <c r="C135" s="24" t="s">
        <v>152</v>
      </c>
      <c r="D135" s="25">
        <f t="shared" si="10"/>
        <v>0</v>
      </c>
      <c r="E135" s="25"/>
      <c r="F135" s="25"/>
      <c r="G135" s="26"/>
      <c r="H135" s="26"/>
      <c r="I135" s="26"/>
      <c r="J135" s="27">
        <f t="shared" si="7"/>
        <v>0</v>
      </c>
      <c r="K135" s="27"/>
      <c r="L135" s="27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19">
        <f t="shared" si="11"/>
        <v>0</v>
      </c>
      <c r="Z135" s="27"/>
      <c r="AA135" s="27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</row>
    <row r="136" spans="1:51" ht="15">
      <c r="A136" s="47"/>
      <c r="B136" s="23">
        <v>134</v>
      </c>
      <c r="C136" s="24" t="s">
        <v>153</v>
      </c>
      <c r="D136" s="25">
        <f t="shared" si="10"/>
        <v>0</v>
      </c>
      <c r="E136" s="29"/>
      <c r="F136" s="29"/>
      <c r="G136" s="26"/>
      <c r="H136" s="26"/>
      <c r="I136" s="26"/>
      <c r="J136" s="27">
        <f aca="true" t="shared" si="12" ref="J136:J155">M136+S136+P136+V136</f>
        <v>0</v>
      </c>
      <c r="K136" s="27"/>
      <c r="L136" s="27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19">
        <f t="shared" si="11"/>
        <v>0</v>
      </c>
      <c r="Z136" s="27"/>
      <c r="AA136" s="27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</row>
    <row r="137" spans="1:51" ht="15">
      <c r="A137" s="47"/>
      <c r="B137" s="23">
        <v>135</v>
      </c>
      <c r="C137" s="24" t="s">
        <v>154</v>
      </c>
      <c r="D137" s="25">
        <f t="shared" si="10"/>
        <v>5</v>
      </c>
      <c r="E137" s="29" t="s">
        <v>88</v>
      </c>
      <c r="F137" s="29" t="s">
        <v>397</v>
      </c>
      <c r="G137" s="26">
        <v>5</v>
      </c>
      <c r="H137" s="26" t="s">
        <v>88</v>
      </c>
      <c r="I137" s="26">
        <v>443</v>
      </c>
      <c r="J137" s="27">
        <f t="shared" si="12"/>
        <v>0</v>
      </c>
      <c r="K137" s="27"/>
      <c r="L137" s="27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19">
        <f t="shared" si="11"/>
        <v>0</v>
      </c>
      <c r="Z137" s="27"/>
      <c r="AA137" s="27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</row>
    <row r="138" spans="1:51" ht="15">
      <c r="A138" s="47"/>
      <c r="B138" s="23">
        <v>136</v>
      </c>
      <c r="C138" s="24" t="s">
        <v>155</v>
      </c>
      <c r="D138" s="25">
        <f t="shared" si="10"/>
        <v>2</v>
      </c>
      <c r="E138" s="29"/>
      <c r="F138" s="29"/>
      <c r="G138" s="26"/>
      <c r="H138" s="26"/>
      <c r="I138" s="26"/>
      <c r="J138" s="27">
        <f t="shared" si="12"/>
        <v>0</v>
      </c>
      <c r="K138" s="27"/>
      <c r="L138" s="27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19">
        <f t="shared" si="11"/>
        <v>2</v>
      </c>
      <c r="Z138" s="27" t="s">
        <v>88</v>
      </c>
      <c r="AA138" s="27" t="s">
        <v>423</v>
      </c>
      <c r="AB138" s="15">
        <v>1</v>
      </c>
      <c r="AC138" s="15" t="s">
        <v>88</v>
      </c>
      <c r="AD138" s="15">
        <v>490</v>
      </c>
      <c r="AE138" s="15">
        <v>1</v>
      </c>
      <c r="AF138" s="15" t="s">
        <v>88</v>
      </c>
      <c r="AG138" s="15">
        <v>372</v>
      </c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</row>
    <row r="139" spans="1:51" ht="15">
      <c r="A139" s="47"/>
      <c r="B139" s="23">
        <v>137</v>
      </c>
      <c r="C139" s="24" t="s">
        <v>156</v>
      </c>
      <c r="D139" s="25">
        <f t="shared" si="10"/>
        <v>7</v>
      </c>
      <c r="E139" s="29" t="s">
        <v>88</v>
      </c>
      <c r="F139" s="29" t="s">
        <v>399</v>
      </c>
      <c r="G139" s="26">
        <v>5</v>
      </c>
      <c r="H139" s="26" t="s">
        <v>88</v>
      </c>
      <c r="I139" s="26" t="s">
        <v>242</v>
      </c>
      <c r="J139" s="27">
        <f t="shared" si="12"/>
        <v>0</v>
      </c>
      <c r="K139" s="27"/>
      <c r="L139" s="27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19">
        <f t="shared" si="11"/>
        <v>2</v>
      </c>
      <c r="Z139" s="27" t="s">
        <v>88</v>
      </c>
      <c r="AA139" s="27" t="s">
        <v>398</v>
      </c>
      <c r="AB139" s="15"/>
      <c r="AC139" s="15"/>
      <c r="AD139" s="15"/>
      <c r="AE139" s="15">
        <v>1</v>
      </c>
      <c r="AF139" s="15" t="s">
        <v>88</v>
      </c>
      <c r="AG139" s="15">
        <v>590</v>
      </c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>
        <v>1</v>
      </c>
      <c r="AU139" s="15" t="s">
        <v>88</v>
      </c>
      <c r="AV139" s="15">
        <v>586</v>
      </c>
      <c r="AW139" s="15"/>
      <c r="AX139" s="15"/>
      <c r="AY139" s="15"/>
    </row>
    <row r="140" spans="1:51" ht="15">
      <c r="A140" s="47"/>
      <c r="B140" s="23">
        <v>138</v>
      </c>
      <c r="C140" s="24" t="s">
        <v>157</v>
      </c>
      <c r="D140" s="25">
        <f t="shared" si="10"/>
        <v>0</v>
      </c>
      <c r="E140" s="29"/>
      <c r="F140" s="29"/>
      <c r="G140" s="26"/>
      <c r="H140" s="26"/>
      <c r="I140" s="26"/>
      <c r="J140" s="27">
        <f t="shared" si="12"/>
        <v>0</v>
      </c>
      <c r="K140" s="27"/>
      <c r="L140" s="27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19">
        <f t="shared" si="11"/>
        <v>0</v>
      </c>
      <c r="Z140" s="27"/>
      <c r="AA140" s="27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</row>
    <row r="141" spans="1:51" ht="15">
      <c r="A141" s="47"/>
      <c r="B141" s="23">
        <v>139</v>
      </c>
      <c r="C141" s="24" t="s">
        <v>158</v>
      </c>
      <c r="D141" s="25">
        <f t="shared" si="10"/>
        <v>0</v>
      </c>
      <c r="E141" s="29"/>
      <c r="F141" s="29"/>
      <c r="G141" s="26"/>
      <c r="H141" s="26"/>
      <c r="I141" s="26"/>
      <c r="J141" s="27">
        <f t="shared" si="12"/>
        <v>0</v>
      </c>
      <c r="K141" s="27"/>
      <c r="L141" s="27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19">
        <f t="shared" si="11"/>
        <v>0</v>
      </c>
      <c r="Z141" s="27"/>
      <c r="AA141" s="27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</row>
    <row r="142" spans="1:51" ht="15">
      <c r="A142" s="47" t="s">
        <v>159</v>
      </c>
      <c r="B142" s="23">
        <v>140</v>
      </c>
      <c r="C142" s="24" t="s">
        <v>160</v>
      </c>
      <c r="D142" s="25">
        <f t="shared" si="10"/>
        <v>0</v>
      </c>
      <c r="E142" s="29"/>
      <c r="F142" s="29"/>
      <c r="G142" s="26"/>
      <c r="H142" s="26"/>
      <c r="I142" s="26"/>
      <c r="J142" s="27">
        <f t="shared" si="12"/>
        <v>0</v>
      </c>
      <c r="K142" s="27"/>
      <c r="L142" s="27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19">
        <f t="shared" si="11"/>
        <v>0</v>
      </c>
      <c r="Z142" s="27"/>
      <c r="AA142" s="27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</row>
    <row r="143" spans="1:51" ht="45">
      <c r="A143" s="47"/>
      <c r="B143" s="23">
        <v>141</v>
      </c>
      <c r="C143" s="24" t="s">
        <v>159</v>
      </c>
      <c r="D143" s="25">
        <f t="shared" si="10"/>
        <v>155</v>
      </c>
      <c r="E143" s="29" t="s">
        <v>281</v>
      </c>
      <c r="F143" s="29" t="s">
        <v>595</v>
      </c>
      <c r="G143" s="26">
        <v>94</v>
      </c>
      <c r="H143" s="26" t="s">
        <v>281</v>
      </c>
      <c r="I143" s="26" t="s">
        <v>259</v>
      </c>
      <c r="J143" s="27">
        <f t="shared" si="12"/>
        <v>10</v>
      </c>
      <c r="K143" s="28" t="s">
        <v>281</v>
      </c>
      <c r="L143" s="27" t="s">
        <v>583</v>
      </c>
      <c r="M143" s="26"/>
      <c r="N143" s="26"/>
      <c r="O143" s="26"/>
      <c r="P143" s="26"/>
      <c r="Q143" s="26"/>
      <c r="R143" s="26"/>
      <c r="S143" s="12" t="s">
        <v>564</v>
      </c>
      <c r="T143" s="26" t="s">
        <v>320</v>
      </c>
      <c r="U143" s="26" t="s">
        <v>576</v>
      </c>
      <c r="V143" s="26">
        <v>2</v>
      </c>
      <c r="W143" s="26" t="s">
        <v>202</v>
      </c>
      <c r="X143" s="26">
        <v>45.4</v>
      </c>
      <c r="Y143" s="19">
        <f t="shared" si="11"/>
        <v>51</v>
      </c>
      <c r="Z143" s="27" t="s">
        <v>281</v>
      </c>
      <c r="AA143" s="27" t="s">
        <v>424</v>
      </c>
      <c r="AB143" s="15">
        <v>11</v>
      </c>
      <c r="AC143" s="15" t="s">
        <v>281</v>
      </c>
      <c r="AD143" s="31" t="s">
        <v>494</v>
      </c>
      <c r="AE143" s="15">
        <v>5</v>
      </c>
      <c r="AF143" s="15" t="s">
        <v>281</v>
      </c>
      <c r="AG143" s="31" t="s">
        <v>346</v>
      </c>
      <c r="AH143" s="15">
        <v>7</v>
      </c>
      <c r="AI143" s="15" t="s">
        <v>281</v>
      </c>
      <c r="AJ143" s="31" t="s">
        <v>337</v>
      </c>
      <c r="AK143" s="15">
        <v>5</v>
      </c>
      <c r="AL143" s="15" t="s">
        <v>281</v>
      </c>
      <c r="AM143" s="31" t="s">
        <v>282</v>
      </c>
      <c r="AN143" s="15">
        <v>6</v>
      </c>
      <c r="AO143" s="15" t="s">
        <v>281</v>
      </c>
      <c r="AP143" s="31" t="s">
        <v>450</v>
      </c>
      <c r="AQ143" s="15">
        <v>5</v>
      </c>
      <c r="AR143" s="15" t="s">
        <v>281</v>
      </c>
      <c r="AS143" s="31" t="s">
        <v>455</v>
      </c>
      <c r="AT143" s="15">
        <v>7</v>
      </c>
      <c r="AU143" s="15" t="s">
        <v>281</v>
      </c>
      <c r="AV143" s="31" t="s">
        <v>362</v>
      </c>
      <c r="AW143" s="15">
        <v>5</v>
      </c>
      <c r="AX143" s="15" t="s">
        <v>281</v>
      </c>
      <c r="AY143" s="31" t="s">
        <v>459</v>
      </c>
    </row>
    <row r="144" spans="1:51" ht="15">
      <c r="A144" s="47"/>
      <c r="B144" s="23">
        <v>142</v>
      </c>
      <c r="C144" s="24" t="s">
        <v>161</v>
      </c>
      <c r="D144" s="25">
        <f t="shared" si="10"/>
        <v>0</v>
      </c>
      <c r="E144" s="29"/>
      <c r="F144" s="29"/>
      <c r="G144" s="26"/>
      <c r="H144" s="26"/>
      <c r="I144" s="26"/>
      <c r="J144" s="27">
        <f t="shared" si="12"/>
        <v>0</v>
      </c>
      <c r="K144" s="28"/>
      <c r="L144" s="27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19">
        <f t="shared" si="11"/>
        <v>0</v>
      </c>
      <c r="Z144" s="27"/>
      <c r="AA144" s="27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</row>
    <row r="145" spans="1:51" ht="15">
      <c r="A145" s="47"/>
      <c r="B145" s="23">
        <v>143</v>
      </c>
      <c r="C145" s="24" t="s">
        <v>162</v>
      </c>
      <c r="D145" s="25">
        <f t="shared" si="10"/>
        <v>3</v>
      </c>
      <c r="E145" s="29" t="s">
        <v>88</v>
      </c>
      <c r="F145" s="29" t="s">
        <v>260</v>
      </c>
      <c r="G145" s="26">
        <v>3</v>
      </c>
      <c r="H145" s="26" t="s">
        <v>88</v>
      </c>
      <c r="I145" s="26" t="s">
        <v>260</v>
      </c>
      <c r="J145" s="27">
        <f t="shared" si="12"/>
        <v>0</v>
      </c>
      <c r="K145" s="27"/>
      <c r="L145" s="27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19">
        <f t="shared" si="11"/>
        <v>0</v>
      </c>
      <c r="Z145" s="27"/>
      <c r="AA145" s="27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</row>
    <row r="146" spans="1:54" s="10" customFormat="1" ht="45">
      <c r="A146" s="47" t="s">
        <v>163</v>
      </c>
      <c r="B146" s="34">
        <v>144</v>
      </c>
      <c r="C146" s="35" t="s">
        <v>163</v>
      </c>
      <c r="D146" s="29">
        <f t="shared" si="10"/>
        <v>185</v>
      </c>
      <c r="E146" s="29" t="s">
        <v>313</v>
      </c>
      <c r="F146" s="29" t="s">
        <v>428</v>
      </c>
      <c r="G146" s="26">
        <v>145</v>
      </c>
      <c r="H146" s="26" t="s">
        <v>313</v>
      </c>
      <c r="I146" s="26" t="s">
        <v>484</v>
      </c>
      <c r="J146" s="27">
        <f t="shared" si="12"/>
        <v>15</v>
      </c>
      <c r="K146" s="27" t="s">
        <v>313</v>
      </c>
      <c r="L146" s="27" t="s">
        <v>400</v>
      </c>
      <c r="M146" s="26">
        <v>7</v>
      </c>
      <c r="N146" s="26" t="s">
        <v>200</v>
      </c>
      <c r="O146" s="26">
        <v>126.5</v>
      </c>
      <c r="P146" s="26"/>
      <c r="Q146" s="26"/>
      <c r="R146" s="26"/>
      <c r="S146" s="26" t="s">
        <v>564</v>
      </c>
      <c r="T146" s="26" t="s">
        <v>321</v>
      </c>
      <c r="U146" s="26" t="s">
        <v>577</v>
      </c>
      <c r="V146" s="26"/>
      <c r="W146" s="26"/>
      <c r="X146" s="26"/>
      <c r="Y146" s="41">
        <f t="shared" si="11"/>
        <v>25</v>
      </c>
      <c r="Z146" s="27" t="s">
        <v>313</v>
      </c>
      <c r="AA146" s="27" t="s">
        <v>401</v>
      </c>
      <c r="AB146" s="15">
        <v>6</v>
      </c>
      <c r="AC146" s="15" t="s">
        <v>347</v>
      </c>
      <c r="AD146" s="15" t="s">
        <v>436</v>
      </c>
      <c r="AE146" s="15">
        <v>7</v>
      </c>
      <c r="AF146" s="15" t="s">
        <v>347</v>
      </c>
      <c r="AG146" s="15" t="s">
        <v>442</v>
      </c>
      <c r="AH146" s="15">
        <v>1</v>
      </c>
      <c r="AI146" s="15" t="s">
        <v>88</v>
      </c>
      <c r="AJ146" s="15">
        <v>126</v>
      </c>
      <c r="AK146" s="15">
        <v>1</v>
      </c>
      <c r="AL146" s="15" t="s">
        <v>88</v>
      </c>
      <c r="AM146" s="15">
        <v>124</v>
      </c>
      <c r="AN146" s="15">
        <v>3</v>
      </c>
      <c r="AO146" s="15" t="s">
        <v>88</v>
      </c>
      <c r="AP146" s="15" t="s">
        <v>302</v>
      </c>
      <c r="AQ146" s="15">
        <v>2</v>
      </c>
      <c r="AR146" s="15" t="s">
        <v>294</v>
      </c>
      <c r="AS146" s="15" t="s">
        <v>295</v>
      </c>
      <c r="AT146" s="15">
        <v>2</v>
      </c>
      <c r="AU146" s="15" t="s">
        <v>294</v>
      </c>
      <c r="AV146" s="15" t="s">
        <v>516</v>
      </c>
      <c r="AW146" s="15">
        <v>3</v>
      </c>
      <c r="AX146" s="15" t="s">
        <v>460</v>
      </c>
      <c r="AY146" s="15" t="s">
        <v>523</v>
      </c>
      <c r="AZ146" s="11"/>
      <c r="BA146" s="11"/>
      <c r="BB146" s="11"/>
    </row>
    <row r="147" spans="1:51" ht="15">
      <c r="A147" s="47"/>
      <c r="B147" s="23">
        <v>145</v>
      </c>
      <c r="C147" s="24" t="s">
        <v>164</v>
      </c>
      <c r="D147" s="25">
        <f t="shared" si="10"/>
        <v>0</v>
      </c>
      <c r="E147" s="29"/>
      <c r="F147" s="29"/>
      <c r="G147" s="26"/>
      <c r="H147" s="26"/>
      <c r="I147" s="26"/>
      <c r="J147" s="27">
        <f t="shared" si="12"/>
        <v>0</v>
      </c>
      <c r="K147" s="28"/>
      <c r="L147" s="28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19">
        <f t="shared" si="11"/>
        <v>0</v>
      </c>
      <c r="Z147" s="27"/>
      <c r="AA147" s="27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</row>
    <row r="148" spans="1:51" ht="15">
      <c r="A148" s="47"/>
      <c r="B148" s="23">
        <v>146</v>
      </c>
      <c r="C148" s="24" t="s">
        <v>165</v>
      </c>
      <c r="D148" s="25">
        <f t="shared" si="10"/>
        <v>0</v>
      </c>
      <c r="E148" s="29"/>
      <c r="F148" s="29"/>
      <c r="G148" s="26"/>
      <c r="H148" s="26"/>
      <c r="I148" s="26"/>
      <c r="J148" s="27">
        <f t="shared" si="12"/>
        <v>0</v>
      </c>
      <c r="K148" s="27"/>
      <c r="L148" s="27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19">
        <f t="shared" si="11"/>
        <v>0</v>
      </c>
      <c r="Z148" s="27"/>
      <c r="AA148" s="27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</row>
    <row r="149" spans="1:51" ht="15">
      <c r="A149" s="47" t="s">
        <v>166</v>
      </c>
      <c r="B149" s="23">
        <v>147</v>
      </c>
      <c r="C149" s="24" t="s">
        <v>167</v>
      </c>
      <c r="D149" s="25">
        <f t="shared" si="10"/>
        <v>0</v>
      </c>
      <c r="E149" s="29"/>
      <c r="F149" s="29"/>
      <c r="G149" s="26"/>
      <c r="H149" s="26"/>
      <c r="I149" s="26"/>
      <c r="J149" s="27">
        <f t="shared" si="12"/>
        <v>0</v>
      </c>
      <c r="K149" s="27"/>
      <c r="L149" s="27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19">
        <f t="shared" si="11"/>
        <v>0</v>
      </c>
      <c r="Z149" s="27"/>
      <c r="AA149" s="27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</row>
    <row r="150" spans="1:51" ht="15">
      <c r="A150" s="47"/>
      <c r="B150" s="23">
        <v>148</v>
      </c>
      <c r="C150" s="24" t="s">
        <v>168</v>
      </c>
      <c r="D150" s="25">
        <f t="shared" si="10"/>
        <v>26</v>
      </c>
      <c r="E150" s="29" t="s">
        <v>88</v>
      </c>
      <c r="F150" s="29" t="s">
        <v>596</v>
      </c>
      <c r="G150" s="26">
        <v>8</v>
      </c>
      <c r="H150" s="26" t="s">
        <v>88</v>
      </c>
      <c r="I150" s="26" t="s">
        <v>539</v>
      </c>
      <c r="J150" s="27">
        <f t="shared" si="12"/>
        <v>6</v>
      </c>
      <c r="K150" s="28" t="s">
        <v>88</v>
      </c>
      <c r="L150" s="28" t="s">
        <v>402</v>
      </c>
      <c r="M150" s="26"/>
      <c r="N150" s="26"/>
      <c r="O150" s="26"/>
      <c r="P150" s="26"/>
      <c r="Q150" s="26"/>
      <c r="R150" s="26"/>
      <c r="S150" s="12">
        <v>6</v>
      </c>
      <c r="T150" s="26" t="s">
        <v>224</v>
      </c>
      <c r="U150" s="26">
        <v>243</v>
      </c>
      <c r="V150" s="26"/>
      <c r="W150" s="26"/>
      <c r="X150" s="26"/>
      <c r="Y150" s="19">
        <f t="shared" si="11"/>
        <v>12</v>
      </c>
      <c r="Z150" s="27" t="s">
        <v>88</v>
      </c>
      <c r="AA150" s="27" t="s">
        <v>559</v>
      </c>
      <c r="AB150" s="15" t="s">
        <v>353</v>
      </c>
      <c r="AC150" s="15" t="s">
        <v>88</v>
      </c>
      <c r="AD150" s="15" t="s">
        <v>407</v>
      </c>
      <c r="AE150" s="15">
        <v>1</v>
      </c>
      <c r="AF150" s="15" t="s">
        <v>88</v>
      </c>
      <c r="AG150" s="15">
        <v>316</v>
      </c>
      <c r="AH150" s="15">
        <v>1</v>
      </c>
      <c r="AI150" s="15" t="s">
        <v>88</v>
      </c>
      <c r="AJ150" s="31">
        <v>410</v>
      </c>
      <c r="AK150" s="15">
        <v>3</v>
      </c>
      <c r="AL150" s="15" t="s">
        <v>88</v>
      </c>
      <c r="AM150" s="31">
        <v>260</v>
      </c>
      <c r="AN150" s="15">
        <v>2</v>
      </c>
      <c r="AO150" s="15" t="s">
        <v>88</v>
      </c>
      <c r="AP150" s="15" t="s">
        <v>451</v>
      </c>
      <c r="AQ150" s="15">
        <v>1</v>
      </c>
      <c r="AR150" s="15" t="s">
        <v>88</v>
      </c>
      <c r="AS150" s="15">
        <v>339</v>
      </c>
      <c r="AT150" s="15">
        <v>1</v>
      </c>
      <c r="AU150" s="15" t="s">
        <v>88</v>
      </c>
      <c r="AV150" s="31" t="s">
        <v>363</v>
      </c>
      <c r="AW150" s="15">
        <v>1</v>
      </c>
      <c r="AX150" s="15" t="s">
        <v>88</v>
      </c>
      <c r="AY150" s="15">
        <v>360</v>
      </c>
    </row>
    <row r="151" spans="1:51" ht="15">
      <c r="A151" s="47"/>
      <c r="B151" s="23">
        <v>149</v>
      </c>
      <c r="C151" s="24" t="s">
        <v>169</v>
      </c>
      <c r="D151" s="25">
        <f t="shared" si="10"/>
        <v>0</v>
      </c>
      <c r="E151" s="25"/>
      <c r="F151" s="25"/>
      <c r="G151" s="26"/>
      <c r="H151" s="26"/>
      <c r="I151" s="26"/>
      <c r="J151" s="27">
        <f t="shared" si="12"/>
        <v>0</v>
      </c>
      <c r="K151" s="28"/>
      <c r="L151" s="28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19">
        <f t="shared" si="11"/>
        <v>0</v>
      </c>
      <c r="Z151" s="27"/>
      <c r="AA151" s="27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</row>
    <row r="152" spans="1:51" ht="15">
      <c r="A152" s="47"/>
      <c r="B152" s="23">
        <v>150</v>
      </c>
      <c r="C152" s="24" t="s">
        <v>170</v>
      </c>
      <c r="D152" s="25">
        <f t="shared" si="10"/>
        <v>0</v>
      </c>
      <c r="E152" s="25"/>
      <c r="F152" s="25"/>
      <c r="G152" s="26"/>
      <c r="H152" s="26"/>
      <c r="I152" s="26"/>
      <c r="J152" s="27">
        <f t="shared" si="12"/>
        <v>0</v>
      </c>
      <c r="K152" s="27"/>
      <c r="L152" s="27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19">
        <f t="shared" si="11"/>
        <v>0</v>
      </c>
      <c r="Z152" s="27"/>
      <c r="AA152" s="27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</row>
    <row r="153" spans="1:51" ht="15">
      <c r="A153" s="47"/>
      <c r="B153" s="23">
        <v>151</v>
      </c>
      <c r="C153" s="24" t="s">
        <v>171</v>
      </c>
      <c r="D153" s="25">
        <f t="shared" si="10"/>
        <v>0</v>
      </c>
      <c r="E153" s="25"/>
      <c r="F153" s="25"/>
      <c r="G153" s="26"/>
      <c r="H153" s="26"/>
      <c r="I153" s="26"/>
      <c r="J153" s="27">
        <f t="shared" si="12"/>
        <v>0</v>
      </c>
      <c r="K153" s="27"/>
      <c r="L153" s="27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19">
        <f t="shared" si="11"/>
        <v>0</v>
      </c>
      <c r="Z153" s="27"/>
      <c r="AA153" s="27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</row>
    <row r="154" spans="1:51" ht="15">
      <c r="A154" s="47"/>
      <c r="B154" s="23">
        <v>152</v>
      </c>
      <c r="C154" s="24" t="s">
        <v>172</v>
      </c>
      <c r="D154" s="25">
        <f t="shared" si="10"/>
        <v>8</v>
      </c>
      <c r="E154" s="25" t="s">
        <v>88</v>
      </c>
      <c r="F154" s="25" t="s">
        <v>270</v>
      </c>
      <c r="G154" s="26">
        <v>8</v>
      </c>
      <c r="H154" s="26" t="s">
        <v>88</v>
      </c>
      <c r="I154" s="26" t="s">
        <v>270</v>
      </c>
      <c r="J154" s="27">
        <f t="shared" si="12"/>
        <v>0</v>
      </c>
      <c r="K154" s="28"/>
      <c r="L154" s="28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19">
        <f t="shared" si="11"/>
        <v>0</v>
      </c>
      <c r="Z154" s="27"/>
      <c r="AA154" s="27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</row>
    <row r="155" spans="1:51" ht="15">
      <c r="A155" s="13" t="s">
        <v>173</v>
      </c>
      <c r="B155" s="23"/>
      <c r="C155" s="24"/>
      <c r="D155" s="25">
        <f t="shared" si="10"/>
        <v>0</v>
      </c>
      <c r="E155" s="29"/>
      <c r="F155" s="29"/>
      <c r="G155" s="42">
        <v>0</v>
      </c>
      <c r="H155" s="42"/>
      <c r="I155" s="42"/>
      <c r="J155" s="27">
        <f t="shared" si="12"/>
        <v>0</v>
      </c>
      <c r="K155" s="27"/>
      <c r="L155" s="27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19">
        <f t="shared" si="11"/>
        <v>0</v>
      </c>
      <c r="Z155" s="27"/>
      <c r="AA155" s="27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</row>
    <row r="156" spans="1:51" ht="56.25">
      <c r="A156" s="13"/>
      <c r="B156" s="23"/>
      <c r="C156" s="43" t="s">
        <v>192</v>
      </c>
      <c r="D156" s="44">
        <f>SUM(D6:D155)</f>
        <v>5541</v>
      </c>
      <c r="E156" s="29"/>
      <c r="F156" s="29"/>
      <c r="G156" s="42">
        <f>SUM(G6:G155)</f>
        <v>3885</v>
      </c>
      <c r="H156" s="42"/>
      <c r="I156" s="42"/>
      <c r="J156" s="27">
        <f>SUM(J6:J155)</f>
        <v>819</v>
      </c>
      <c r="K156" s="27"/>
      <c r="L156" s="27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1">
        <f>SUM(Y6:Y155)</f>
        <v>837</v>
      </c>
      <c r="Z156" s="27"/>
      <c r="AA156" s="27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</row>
  </sheetData>
  <sheetProtection selectLockedCells="1" selectUnlockedCells="1"/>
  <mergeCells count="37">
    <mergeCell ref="AN3:AP3"/>
    <mergeCell ref="AB3:AD3"/>
    <mergeCell ref="S3:U3"/>
    <mergeCell ref="AE3:AG3"/>
    <mergeCell ref="AQ3:AS3"/>
    <mergeCell ref="A6:A17"/>
    <mergeCell ref="A3:A5"/>
    <mergeCell ref="J3:L3"/>
    <mergeCell ref="D3:F3"/>
    <mergeCell ref="G3:I3"/>
    <mergeCell ref="D2:AY2"/>
    <mergeCell ref="V3:X3"/>
    <mergeCell ref="AT3:AV3"/>
    <mergeCell ref="AW3:AY3"/>
    <mergeCell ref="Y3:AA3"/>
    <mergeCell ref="A72:A74"/>
    <mergeCell ref="A23:A34"/>
    <mergeCell ref="AK3:AM3"/>
    <mergeCell ref="P3:R3"/>
    <mergeCell ref="A18:A19"/>
    <mergeCell ref="A146:A148"/>
    <mergeCell ref="A149:A154"/>
    <mergeCell ref="A75:A76"/>
    <mergeCell ref="A79:A81"/>
    <mergeCell ref="A82:A86"/>
    <mergeCell ref="A87:A92"/>
    <mergeCell ref="A96:A102"/>
    <mergeCell ref="AH3:AJ3"/>
    <mergeCell ref="A20:A22"/>
    <mergeCell ref="A103:A125"/>
    <mergeCell ref="A126:A141"/>
    <mergeCell ref="A142:A145"/>
    <mergeCell ref="A35:A36"/>
    <mergeCell ref="A38:A52"/>
    <mergeCell ref="A53:A65"/>
    <mergeCell ref="A66:A71"/>
    <mergeCell ref="M3:O3"/>
  </mergeCells>
  <printOptions/>
  <pageMargins left="0.03937007874015748" right="0.03937007874015748" top="0.15748031496062992" bottom="0.15748031496062992" header="0" footer="0"/>
  <pageSetup fitToHeight="0" fitToWidth="1" horizontalDpi="600" verticalDpi="600" orientation="portrait" paperSize="9" scal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Сармурзина Алсу Рафаиловна</dc:creator>
  <cp:keywords/>
  <dc:description/>
  <cp:lastModifiedBy>Ильина Юлия Витальевна</cp:lastModifiedBy>
  <cp:lastPrinted>2021-08-12T11:44:31Z</cp:lastPrinted>
  <dcterms:created xsi:type="dcterms:W3CDTF">2020-10-02T03:35:16Z</dcterms:created>
  <dcterms:modified xsi:type="dcterms:W3CDTF">2021-08-13T05:54:46Z</dcterms:modified>
  <cp:category/>
  <cp:version/>
  <cp:contentType/>
  <cp:contentStatus/>
</cp:coreProperties>
</file>