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8800" windowHeight="12150" tabRatio="500" activeTab="0"/>
  </bookViews>
  <sheets>
    <sheet name="АИС Росздравнадзора (4)" sheetId="1" r:id="rId1"/>
    <sheet name="Лист1" sheetId="2" r:id="rId2"/>
  </sheets>
  <definedNames>
    <definedName name="Excel_BuiltIn_Print_Area" localSheetId="0">'АИС Росздравнадзора (4)'!$A$3:$AV$156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P54" authorId="0">
      <text>
        <r>
          <rPr>
            <b/>
            <sz val="9"/>
            <color indexed="8"/>
            <rFont val="Tahoma"/>
            <family val="2"/>
          </rPr>
          <t xml:space="preserve">KroftaSM:
</t>
        </r>
      </text>
    </comment>
  </commentList>
</comments>
</file>

<file path=xl/sharedStrings.xml><?xml version="1.0" encoding="utf-8"?>
<sst xmlns="http://schemas.openxmlformats.org/spreadsheetml/2006/main" count="886" uniqueCount="570">
  <si>
    <t>Международное непатентованное наименование (МНН) или грппировочное (химическое) наименование</t>
  </si>
  <si>
    <t> кол-во упаковок  </t>
  </si>
  <si>
    <t>форма выпуска</t>
  </si>
  <si>
    <t> ценовой диапазон (руб) мин - макс</t>
  </si>
  <si>
    <t>Занамивир</t>
  </si>
  <si>
    <t>Интерферон альфа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</si>
  <si>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</si>
  <si>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</si>
  <si>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</si>
  <si>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</si>
  <si>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</si>
  <si>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</si>
  <si>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</si>
  <si>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</si>
  <si>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</si>
  <si>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</si>
  <si>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</si>
  <si>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</si>
  <si>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 </t>
  </si>
  <si>
    <t xml:space="preserve">Интерферон альфа-2a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</si>
  <si>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</si>
  <si>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</si>
  <si>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</si>
  <si>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</si>
  <si>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</si>
  <si>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</si>
  <si>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</si>
  <si>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</si>
  <si>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>Интрон А</t>
  </si>
  <si>
    <t>Реаферон-ЕС</t>
  </si>
  <si>
    <t>Реаферон-ЕС-Липинт</t>
  </si>
  <si>
    <t>Реаферон-ЛИПИНТ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</si>
  <si>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</si>
  <si>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</si>
  <si>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(рчИФН-а2b) </t>
  </si>
  <si>
    <t>Интерферон гамма человеческий рекомбинантный</t>
  </si>
  <si>
    <t xml:space="preserve">Ингарон </t>
  </si>
  <si>
    <t xml:space="preserve">Кагоцел </t>
  </si>
  <si>
    <t>Осельтамивир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</si>
  <si>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</si>
  <si>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</si>
  <si>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</si>
  <si>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</si>
  <si>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</si>
  <si>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</si>
  <si>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</si>
  <si>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</si>
  <si>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</si>
  <si>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</si>
  <si>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</si>
  <si>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</si>
  <si>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</si>
  <si>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</si>
  <si>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</si>
  <si>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</si>
  <si>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</si>
  <si>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</si>
  <si>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</si>
  <si>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</si>
  <si>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</si>
  <si>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</si>
  <si>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</si>
  <si>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</si>
  <si>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</si>
  <si>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</si>
  <si>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</si>
  <si>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</si>
  <si>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</si>
  <si>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>Умифеновир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</si>
  <si>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</si>
  <si>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</si>
  <si>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</si>
  <si>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</si>
  <si>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</si>
  <si>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</si>
  <si>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</si>
  <si>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</si>
  <si>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</si>
  <si>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</si>
  <si>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</si>
  <si>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</si>
  <si>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</si>
  <si>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 xml:space="preserve">Интерферон гамма человеческий рекомбинантный, интраназальная форма </t>
  </si>
  <si>
    <t>Триазавирин</t>
  </si>
  <si>
    <t xml:space="preserve">Риамиловир </t>
  </si>
  <si>
    <t>Реленза</t>
  </si>
  <si>
    <t>12 мг №10, 12 мг № 20</t>
  </si>
  <si>
    <t>75 мг № 10</t>
  </si>
  <si>
    <t>таблетки</t>
  </si>
  <si>
    <t>капли</t>
  </si>
  <si>
    <t>порошок</t>
  </si>
  <si>
    <t>238,00-1236,00</t>
  </si>
  <si>
    <t>Инфавгель</t>
  </si>
  <si>
    <t>Кагоцел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</si>
  <si>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</si>
  <si>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</si>
  <si>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</si>
  <si>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</si>
  <si>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</si>
  <si>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</si>
  <si>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</si>
  <si>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</si>
  <si>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</si>
  <si>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</si>
  <si>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</si>
  <si>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</si>
  <si>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</si>
  <si>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</si>
  <si>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</si>
  <si>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Ривароксабан*</t>
  </si>
  <si>
    <t>Ксарелто</t>
  </si>
  <si>
    <t>Апиксабан</t>
  </si>
  <si>
    <t>Эликвис</t>
  </si>
  <si>
    <t xml:space="preserve">Амоксициллин 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</si>
  <si>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</si>
  <si>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</si>
  <si>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</si>
  <si>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</si>
  <si>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</si>
  <si>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</si>
  <si>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</si>
  <si>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</si>
  <si>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</si>
  <si>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</si>
  <si>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</si>
  <si>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</si>
  <si>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</si>
  <si>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</si>
  <si>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</si>
  <si>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</si>
  <si>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</si>
  <si>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</si>
  <si>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</si>
  <si>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</si>
  <si>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</si>
  <si>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 xml:space="preserve">Левофлокс 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</si>
  <si>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</si>
  <si>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</si>
  <si>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</si>
  <si>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</si>
  <si>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</si>
  <si>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</si>
  <si>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 xml:space="preserve">Лефлобакт  </t>
  </si>
  <si>
    <t>Глево</t>
  </si>
  <si>
    <t>Моксифлоксацин</t>
  </si>
  <si>
    <t xml:space="preserve">Мокси </t>
  </si>
  <si>
    <t>Кимокс</t>
  </si>
  <si>
    <t>Моксикум ВМ</t>
  </si>
  <si>
    <t xml:space="preserve">Моксифло 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</si>
  <si>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</si>
  <si>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</si>
  <si>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</si>
  <si>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</si>
  <si>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</si>
  <si>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</si>
  <si>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</si>
  <si>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</si>
  <si>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</si>
  <si>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</si>
  <si>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</si>
  <si>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Дексаметазон</t>
  </si>
  <si>
    <t>Дексамед</t>
  </si>
  <si>
    <t>Дексазон</t>
  </si>
  <si>
    <t>Мегадексан</t>
  </si>
  <si>
    <t>Преднизолон</t>
  </si>
  <si>
    <t>Медопред</t>
  </si>
  <si>
    <t xml:space="preserve">Преднизол 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</si>
  <si>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</si>
  <si>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</si>
  <si>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</si>
  <si>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</si>
  <si>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</si>
  <si>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 xml:space="preserve">Метипред  </t>
  </si>
  <si>
    <t>Медрол</t>
  </si>
  <si>
    <t>Итого по МО (уп.)</t>
  </si>
  <si>
    <t>Аптека "Ригла" ООО «Ригла-Югра»                                          г.Нефтеюганск                                                               15 мкр., стр.,  тел.: 9 224006028</t>
  </si>
  <si>
    <t>Аптека "Ригла" ООО «Ригла-Югра»                                          г.Нефтеюганск                                                                  2 мкр., дом 33А, помещение 1                                       тел.: 9 224006028</t>
  </si>
  <si>
    <t>Аптека "Ригла" ООО «Ригла-Югра»                                          г.Нефтеюганск                                                                  13 мкр., дом 66, помещение 42                                      тел.: 9 224006028</t>
  </si>
  <si>
    <t>Аптека "Ригла" ООО «Ригла-Югра»                                          г.Нефтеюганск                                                                  15 мкр., здание 20                                                     тел.: 9 224006028</t>
  </si>
  <si>
    <t>Аптека "Ригла" ООО «Ригла-Югра»                                          г.Нефтеюганск                                                                  9 мкр., дом 18, помещение 2/3                                                    тел.: 9 224006028</t>
  </si>
  <si>
    <t>ВСЕГО по ООО «Ригла-Югра»                         г.Нефтеюганск                                                               14 мкр., дом 50, помещение 40                                      тел.: 9 224006028</t>
  </si>
  <si>
    <t>таблетки, порошок</t>
  </si>
  <si>
    <t>таблетки, капли, раствор</t>
  </si>
  <si>
    <t xml:space="preserve">порошок </t>
  </si>
  <si>
    <t>289-603</t>
  </si>
  <si>
    <t>135-599</t>
  </si>
  <si>
    <t>1030-1035</t>
  </si>
  <si>
    <t>48-302</t>
  </si>
  <si>
    <t>мазь, свечи</t>
  </si>
  <si>
    <t>324-758</t>
  </si>
  <si>
    <t>317-623</t>
  </si>
  <si>
    <t>таблетки, свечи, суспнзия</t>
  </si>
  <si>
    <t>29-113</t>
  </si>
  <si>
    <t>808-1401</t>
  </si>
  <si>
    <t>350-1150</t>
  </si>
  <si>
    <t>302,5; 610,1</t>
  </si>
  <si>
    <t xml:space="preserve"> 125 мг № 10</t>
  </si>
  <si>
    <t>125 мг № 6</t>
  </si>
  <si>
    <t>125мг №6</t>
  </si>
  <si>
    <t>лиоф. Порошок</t>
  </si>
  <si>
    <t>суппозит, гель, мазь</t>
  </si>
  <si>
    <t>спрей, капли назальн, мазь</t>
  </si>
  <si>
    <t>гель</t>
  </si>
  <si>
    <t>152,50-214,00</t>
  </si>
  <si>
    <t>табл.</t>
  </si>
  <si>
    <t>капс.</t>
  </si>
  <si>
    <t>табл., пор. для приг. Суспензий</t>
  </si>
  <si>
    <t>табл., капс.</t>
  </si>
  <si>
    <t>табл. дисперг.</t>
  </si>
  <si>
    <t>сироп, сусп., табл.</t>
  </si>
  <si>
    <t>порош. д/внутр., табл,</t>
  </si>
  <si>
    <t>табл. капс., сусп.</t>
  </si>
  <si>
    <t>табл., р-р/ин, глазные капли</t>
  </si>
  <si>
    <t>р-р/вм, мазь</t>
  </si>
  <si>
    <t>19,00-199,00</t>
  </si>
  <si>
    <t xml:space="preserve"> АО "Фармация"                                               г.Нефтеюганск   5 мкр., дом 1,                         тел.: (34463) 22 50 95, (3463) 22 19 46  
</t>
  </si>
  <si>
    <t>500+125мг №14</t>
  </si>
  <si>
    <t>500+125мг №20;  875 +125мг №14</t>
  </si>
  <si>
    <t>503,30;547,70</t>
  </si>
  <si>
    <t>5мг №60</t>
  </si>
  <si>
    <t>250мг; 500мг; 1000мг</t>
  </si>
  <si>
    <t>5мг №100; 30мг/мл 1,0 №10</t>
  </si>
  <si>
    <t>125,30;199,20</t>
  </si>
  <si>
    <t>Аптека АО «Аптека №242»                           г.Нефтеюганск, 7 мкр., строение 12/1               тел.: (3463) 24 09 66</t>
  </si>
  <si>
    <t>Аптека АО «Аптека №242»                           г.Нефтеюганск, 16 мкр., дом 12                                    тел.: (3463) 24 09 66</t>
  </si>
  <si>
    <t>Аптечный пункт АО «Аптека №242»                           г.Нефтеюганск, 12 мкр., дом 61                                 тел.: (3463) 24 09 66</t>
  </si>
  <si>
    <t>Аптечный пункт АО «Аптека №242»                           г.Нефтеюганск, 11 мкр., дом 72                                тел.: (3463) 24 09 66</t>
  </si>
  <si>
    <t>Аптека АО «Аптека №242»                           г.Нефтеюганск, 16а мкр., дом 85                                   тел.: (3463) 24 09 66</t>
  </si>
  <si>
    <t>капсулы, таблетки</t>
  </si>
  <si>
    <t>итого по мунипальному образованию город Нефтеюганск</t>
  </si>
  <si>
    <t>ВСЕГО  наличие препаратов                                        по муниципальному образованию                           город Нефтеюганск</t>
  </si>
  <si>
    <t>Аптека "Ригла" ООО «Ригла-Югра»                                          г.Нефтеюганск                                                                   11а мкр., ул.Буровиков 27 А                                      тел.: 9 224006028</t>
  </si>
  <si>
    <t>703,0-1163,0</t>
  </si>
  <si>
    <t>916,00-3140,0</t>
  </si>
  <si>
    <t>ВСЕГО по  АО «Аптека №242»                           г.Нефтеюганск, 7 мкр.,                строение 12/1                                        тел.: (3463) 24 09 66</t>
  </si>
  <si>
    <t>125мг№20</t>
  </si>
  <si>
    <t>0,5 мг№10</t>
  </si>
  <si>
    <t>500мг№20</t>
  </si>
  <si>
    <t>297; 610,1</t>
  </si>
  <si>
    <t>500мг; 1000мг</t>
  </si>
  <si>
    <t>278-603</t>
  </si>
  <si>
    <t>739-1407</t>
  </si>
  <si>
    <t>199-514</t>
  </si>
  <si>
    <t>267,00-849,00</t>
  </si>
  <si>
    <t>пор. для ингал.</t>
  </si>
  <si>
    <t>5мг/доза 200доз пор</t>
  </si>
  <si>
    <t>500+125мг №14/ 875мг №14</t>
  </si>
  <si>
    <t>464/539</t>
  </si>
  <si>
    <t>20мг №28</t>
  </si>
  <si>
    <t>05мг №10 таб</t>
  </si>
  <si>
    <t xml:space="preserve">150 тыс.ме № 10, 500 тыс.ме № 10, мазь </t>
  </si>
  <si>
    <t>342,6 руб; 504,1 руб;240,60 руб.</t>
  </si>
  <si>
    <t>291,3; 610,1</t>
  </si>
  <si>
    <t>125,250,500 мг№20</t>
  </si>
  <si>
    <t>272,00;330,80</t>
  </si>
  <si>
    <t>0,5№10</t>
  </si>
  <si>
    <t>125 мг № 6;125№10</t>
  </si>
  <si>
    <t xml:space="preserve">пор 100мг/5мл </t>
  </si>
  <si>
    <t>пор 200мг/28.5мг</t>
  </si>
  <si>
    <t>875/125мг№14</t>
  </si>
  <si>
    <t>250мг/52.5мг№20</t>
  </si>
  <si>
    <t>125мг;250;500мг№20</t>
  </si>
  <si>
    <t>1000мг№12</t>
  </si>
  <si>
    <t>0.5мг№10 таб</t>
  </si>
  <si>
    <t>5мг№100</t>
  </si>
  <si>
    <t>150 тыс.ме № 10,мазь</t>
  </si>
  <si>
    <t>342,6 руб; 217,49 руб.</t>
  </si>
  <si>
    <t>500+125 №15</t>
  </si>
  <si>
    <t>250мг+62,5мг№20, 500мг+125мг№20</t>
  </si>
  <si>
    <t>510,50;480,50</t>
  </si>
  <si>
    <t>250мг№ 20;500мг№20</t>
  </si>
  <si>
    <t>330,80;427,80</t>
  </si>
  <si>
    <t>0,5 №10</t>
  </si>
  <si>
    <t>64,80-91</t>
  </si>
  <si>
    <t>229-991</t>
  </si>
  <si>
    <t>281-510</t>
  </si>
  <si>
    <t>324,60-603,20</t>
  </si>
  <si>
    <t>33-45</t>
  </si>
  <si>
    <t>886-658</t>
  </si>
  <si>
    <t>435-917</t>
  </si>
  <si>
    <t>693-713</t>
  </si>
  <si>
    <t>344,10-733,80</t>
  </si>
  <si>
    <t>279-447</t>
  </si>
  <si>
    <t>пор.</t>
  </si>
  <si>
    <t>229-455</t>
  </si>
  <si>
    <t>324-603</t>
  </si>
  <si>
    <t>86-610</t>
  </si>
  <si>
    <t>963-991</t>
  </si>
  <si>
    <t>125-199</t>
  </si>
  <si>
    <t>67,0-82,00</t>
  </si>
  <si>
    <t>таб</t>
  </si>
  <si>
    <t xml:space="preserve">150 тыс.ме № 10, 500 тыс.ме № 10, 1 млн ме № 10 </t>
  </si>
  <si>
    <t>20мг№28</t>
  </si>
  <si>
    <t>125мг№20;250мг№20; 500мг№20;1000мг№20</t>
  </si>
  <si>
    <t>250+62,5;500+125№20</t>
  </si>
  <si>
    <t>515,80;524,50</t>
  </si>
  <si>
    <t>интерназал.</t>
  </si>
  <si>
    <t>713-1051</t>
  </si>
  <si>
    <t>табл.,капс.</t>
  </si>
  <si>
    <t>426-670,00</t>
  </si>
  <si>
    <t>3980-4013,00</t>
  </si>
  <si>
    <t>344,1 руб; 515.4 руб;</t>
  </si>
  <si>
    <t xml:space="preserve"> 125 мг № 10;125 мг № 6,60мг №10</t>
  </si>
  <si>
    <t>1301,6;824,00 ; 737</t>
  </si>
  <si>
    <t>250 мг № 6</t>
  </si>
  <si>
    <t>500мг№20; сусп.</t>
  </si>
  <si>
    <t>89,80; 80,00;</t>
  </si>
  <si>
    <t xml:space="preserve"> 125 мг № 10;125мг№6</t>
  </si>
  <si>
    <t>1301,5;824,00</t>
  </si>
  <si>
    <t>500мг№12, 500мг№20, сусп</t>
  </si>
  <si>
    <t>85,80;134,00;89,80</t>
  </si>
  <si>
    <t>р-р, свечи</t>
  </si>
  <si>
    <t>табл</t>
  </si>
  <si>
    <t>808-1449</t>
  </si>
  <si>
    <t>свечи</t>
  </si>
  <si>
    <t>319-640</t>
  </si>
  <si>
    <t>мазь</t>
  </si>
  <si>
    <t>сусп,свечи,таб</t>
  </si>
  <si>
    <t>328-332</t>
  </si>
  <si>
    <t>таб, сусп</t>
  </si>
  <si>
    <t>29-140</t>
  </si>
  <si>
    <t>273-903</t>
  </si>
  <si>
    <t>324-1027</t>
  </si>
  <si>
    <t>капс</t>
  </si>
  <si>
    <t>829,9-963</t>
  </si>
  <si>
    <t>513-1127</t>
  </si>
  <si>
    <t>419,6-630</t>
  </si>
  <si>
    <t>сусп, табл</t>
  </si>
  <si>
    <t>199-438</t>
  </si>
  <si>
    <t>273-627,6</t>
  </si>
  <si>
    <t>33,45-250</t>
  </si>
  <si>
    <t>табл., капс,порошок д/сусп.</t>
  </si>
  <si>
    <t>12 мг №10;12мг№20</t>
  </si>
  <si>
    <t>500+125№14;850+125№14</t>
  </si>
  <si>
    <t>479,20;525,20</t>
  </si>
  <si>
    <t>капсулы</t>
  </si>
  <si>
    <t>640-755</t>
  </si>
  <si>
    <t>порошок, таблетки</t>
  </si>
  <si>
    <t>табл., суспензия</t>
  </si>
  <si>
    <t>27-130</t>
  </si>
  <si>
    <t>капли, раствор</t>
  </si>
  <si>
    <t>119-225</t>
  </si>
  <si>
    <t>336,00-348,00</t>
  </si>
  <si>
    <t>Порошок</t>
  </si>
  <si>
    <t>290-615</t>
  </si>
  <si>
    <t>раствор</t>
  </si>
  <si>
    <t>свечи, сусп, табл</t>
  </si>
  <si>
    <t>29-142</t>
  </si>
  <si>
    <t>29-145</t>
  </si>
  <si>
    <t>19-151</t>
  </si>
  <si>
    <t>суспензия,свечи, таблетки</t>
  </si>
  <si>
    <t>сусп,таб, свечи</t>
  </si>
  <si>
    <t>17,5-138</t>
  </si>
  <si>
    <t>356-590</t>
  </si>
  <si>
    <t xml:space="preserve">таблетки </t>
  </si>
  <si>
    <t>6500-6500</t>
  </si>
  <si>
    <t>2878-2878</t>
  </si>
  <si>
    <t>10тыс. МЕ</t>
  </si>
  <si>
    <t>125 мг № 6, №10</t>
  </si>
  <si>
    <t>100мг№30;50мг№30</t>
  </si>
  <si>
    <t>534,10; 327,40</t>
  </si>
  <si>
    <t>250мг№20</t>
  </si>
  <si>
    <t>100мг/5мл 20мл пор.; 200мг/5мл сусп;500№3</t>
  </si>
  <si>
    <t>278,6;706,30;532,80</t>
  </si>
  <si>
    <t>298,00;609,7</t>
  </si>
  <si>
    <t>962.5 руб</t>
  </si>
  <si>
    <t xml:space="preserve"> 125 мг № 10; 125 мг №6;60мг№10</t>
  </si>
  <si>
    <t>1423.3;815.50; 739,60</t>
  </si>
  <si>
    <t>125 мг № 10; 125 мг №6</t>
  </si>
  <si>
    <t>500 мг №3; 250мг№6</t>
  </si>
  <si>
    <t>5 мг №20; 5мг№60</t>
  </si>
  <si>
    <t>1068.20; 3141.1</t>
  </si>
  <si>
    <t>273,80;355.25;439,05;586,20</t>
  </si>
  <si>
    <t>спрей, капли</t>
  </si>
  <si>
    <t>369,00-1190,00</t>
  </si>
  <si>
    <t>152-224,00</t>
  </si>
  <si>
    <t>Муниципальное образование город Нефтеюганск по состоянию на 15.01.2021</t>
  </si>
  <si>
    <t>726-1359</t>
  </si>
  <si>
    <t>650,00-1006,00</t>
  </si>
  <si>
    <t>пор.д/инг</t>
  </si>
  <si>
    <t>таб.</t>
  </si>
  <si>
    <t>916,00-3219,0</t>
  </si>
  <si>
    <t>р-р/вм, мазь, табл</t>
  </si>
  <si>
    <t>пор.д/сус.200/5мл,125№6, 500мг №3</t>
  </si>
  <si>
    <t>437.2; 443.90, 534.50</t>
  </si>
  <si>
    <t>500/125№14;875/125№14</t>
  </si>
  <si>
    <t>250№20;875/125№14</t>
  </si>
  <si>
    <t>509.1;547.70</t>
  </si>
  <si>
    <t>100т МЕ №1 лиоф пор</t>
  </si>
  <si>
    <t>75мг №10 капс</t>
  </si>
  <si>
    <t>100мг №30</t>
  </si>
  <si>
    <t>250мг №20</t>
  </si>
  <si>
    <t>250мг №6/500мг №3 капс.</t>
  </si>
  <si>
    <t>240,00/101,20</t>
  </si>
  <si>
    <t>500мг №3</t>
  </si>
  <si>
    <t>500мг №10/500мг№20</t>
  </si>
  <si>
    <t>14,10/23,20</t>
  </si>
  <si>
    <t>324,60;461,90;  603,20</t>
  </si>
  <si>
    <t>250мг; 500мг</t>
  </si>
  <si>
    <t>51,00/88,00</t>
  </si>
  <si>
    <t>500мг №20</t>
  </si>
  <si>
    <t>500мг №10</t>
  </si>
  <si>
    <t>4мг №30</t>
  </si>
  <si>
    <t>150 тыс.ме № 10;500 тыс. ме №10.</t>
  </si>
  <si>
    <t>346.56; 597.80</t>
  </si>
  <si>
    <t>299.50;609.70</t>
  </si>
  <si>
    <t>500 мг №3;250мг№6</t>
  </si>
  <si>
    <t>119.10;240</t>
  </si>
  <si>
    <t>пор 100мг/5мл , 500 мг №3, 125 мг №6.</t>
  </si>
  <si>
    <t>278.60; 534.50, 443,00</t>
  </si>
  <si>
    <t>500/125 мг№14; 875/125мг№14</t>
  </si>
  <si>
    <t>229,40</t>
  </si>
  <si>
    <t>269.80;345.43;427.90</t>
  </si>
  <si>
    <t>500мг№3</t>
  </si>
  <si>
    <t>435-999,00</t>
  </si>
  <si>
    <t>775-1051</t>
  </si>
  <si>
    <t>235-520,00</t>
  </si>
  <si>
    <t>843,00-899,00</t>
  </si>
  <si>
    <t xml:space="preserve">Раствор </t>
  </si>
  <si>
    <t>1118-1744</t>
  </si>
  <si>
    <t>262-651</t>
  </si>
  <si>
    <t>350-379</t>
  </si>
  <si>
    <t>379-379</t>
  </si>
  <si>
    <t>222-679</t>
  </si>
  <si>
    <t>251-784</t>
  </si>
  <si>
    <t>250-487</t>
  </si>
  <si>
    <t>774-955</t>
  </si>
  <si>
    <t>Капсулы</t>
  </si>
  <si>
    <t>326-848</t>
  </si>
  <si>
    <t>446-446</t>
  </si>
  <si>
    <t>353-869</t>
  </si>
  <si>
    <t>1377-1377</t>
  </si>
  <si>
    <t>791-1469</t>
  </si>
  <si>
    <t>658-1230</t>
  </si>
  <si>
    <t>754-1228</t>
  </si>
  <si>
    <t>638-1089</t>
  </si>
  <si>
    <t>302-1106</t>
  </si>
  <si>
    <t>648-1106</t>
  </si>
  <si>
    <t>723-1228</t>
  </si>
  <si>
    <t>табл., порошок д/сусп.</t>
  </si>
  <si>
    <t>237-424</t>
  </si>
  <si>
    <t>500+125мг №14/875 +125№14</t>
  </si>
  <si>
    <t>464,00 / 532,00</t>
  </si>
  <si>
    <t>387,00-402,00</t>
  </si>
  <si>
    <t>1126-1134</t>
  </si>
  <si>
    <t>848-940</t>
  </si>
  <si>
    <t>518-825,00</t>
  </si>
  <si>
    <t>4,30-158,00</t>
  </si>
  <si>
    <t>402,00-1980,00</t>
  </si>
  <si>
    <t>349,90 руб; 515,40 руб; 792.00 руб.</t>
  </si>
  <si>
    <t>1209.40:750.4</t>
  </si>
  <si>
    <t>467.60,526.20</t>
  </si>
  <si>
    <t>50мг №10таб/ сусп 25мг/1мл  5мл 37г/100мг №20капс</t>
  </si>
  <si>
    <t>223,3/514,0/ 677,50</t>
  </si>
  <si>
    <t>05мг №56 таб</t>
  </si>
  <si>
    <t>200№40</t>
  </si>
  <si>
    <t>100№30</t>
  </si>
  <si>
    <t>1085-1140</t>
  </si>
  <si>
    <t>262.3;240</t>
  </si>
  <si>
    <t xml:space="preserve">мазь 12г </t>
  </si>
  <si>
    <t>супп150т.  МЕ/ супп.500т. МЕ/1млн МЕ</t>
  </si>
  <si>
    <t>347,95/554,80/728,00</t>
  </si>
  <si>
    <t>№20</t>
  </si>
  <si>
    <t>200мг №10капс</t>
  </si>
  <si>
    <t>500+125мг №20</t>
  </si>
  <si>
    <t>419.60;0</t>
  </si>
  <si>
    <t>278.6;443.9; 534.5</t>
  </si>
  <si>
    <t>11</t>
  </si>
  <si>
    <t>645-1072</t>
  </si>
  <si>
    <t>227-1290</t>
  </si>
  <si>
    <t>621-675</t>
  </si>
  <si>
    <t>317,00-488</t>
  </si>
  <si>
    <t>103,00-555,00</t>
  </si>
  <si>
    <t>253,00-534,00</t>
  </si>
  <si>
    <t>112,0-535,00</t>
  </si>
  <si>
    <t>3940,00-4170,00</t>
  </si>
  <si>
    <t>263,0-627,0</t>
  </si>
  <si>
    <t>45,00-292,00</t>
  </si>
  <si>
    <t>10</t>
  </si>
  <si>
    <t>9</t>
  </si>
  <si>
    <t>128-305</t>
  </si>
  <si>
    <t>73-314</t>
  </si>
  <si>
    <t>таблетки, капсулы</t>
  </si>
  <si>
    <t>109-274</t>
  </si>
  <si>
    <t>109-283</t>
  </si>
  <si>
    <t>109-305</t>
  </si>
  <si>
    <t>104-268</t>
  </si>
  <si>
    <t>447-538</t>
  </si>
  <si>
    <t>Порошок, таблетки, капсулы</t>
  </si>
  <si>
    <t>221-613</t>
  </si>
  <si>
    <t>160-464</t>
  </si>
  <si>
    <t xml:space="preserve">порошок, таблетки </t>
  </si>
  <si>
    <t>232-464</t>
  </si>
  <si>
    <t>259-538</t>
  </si>
  <si>
    <t>капсулы, порошок</t>
  </si>
  <si>
    <t>209-398</t>
  </si>
  <si>
    <t>118-542</t>
  </si>
  <si>
    <t>111-433</t>
  </si>
  <si>
    <t>124-477</t>
  </si>
  <si>
    <t>87,5-457</t>
  </si>
  <si>
    <t>136-542</t>
  </si>
  <si>
    <t>106-428</t>
  </si>
  <si>
    <t>297-617</t>
  </si>
  <si>
    <t>297-782</t>
  </si>
  <si>
    <t>221-648</t>
  </si>
  <si>
    <t>свечи, мазь</t>
  </si>
  <si>
    <t>255-796</t>
  </si>
  <si>
    <t>215-1134</t>
  </si>
  <si>
    <t>223-656</t>
  </si>
  <si>
    <t>228-456</t>
  </si>
  <si>
    <t>248-794</t>
  </si>
  <si>
    <t>475-880</t>
  </si>
  <si>
    <t>Таблетки</t>
  </si>
  <si>
    <t>120-207</t>
  </si>
  <si>
    <t>129-722</t>
  </si>
  <si>
    <t>капли, таблетки</t>
  </si>
  <si>
    <t>533-805</t>
  </si>
  <si>
    <t>570-805</t>
  </si>
  <si>
    <t>374-780</t>
  </si>
  <si>
    <t>502-980</t>
  </si>
  <si>
    <t>1107-1107</t>
  </si>
  <si>
    <t>892-892</t>
  </si>
  <si>
    <t>3069-3233</t>
  </si>
  <si>
    <t>3480-3480</t>
  </si>
  <si>
    <t>3431-3692</t>
  </si>
  <si>
    <t>4041-4270</t>
  </si>
  <si>
    <t>2940-3154</t>
  </si>
  <si>
    <t>642-1193</t>
  </si>
  <si>
    <t>711-1282</t>
  </si>
  <si>
    <t>694-1345</t>
  </si>
  <si>
    <t>754-1449</t>
  </si>
  <si>
    <t>288-972</t>
  </si>
  <si>
    <t>878-878</t>
  </si>
  <si>
    <t>909-909</t>
  </si>
  <si>
    <t>435-465</t>
  </si>
  <si>
    <t>475-475</t>
  </si>
  <si>
    <t>465-465</t>
  </si>
  <si>
    <t>219-473</t>
  </si>
  <si>
    <t>229-539</t>
  </si>
  <si>
    <t>249-561</t>
  </si>
  <si>
    <t>277-628</t>
  </si>
  <si>
    <t>222-487</t>
  </si>
  <si>
    <t>195-415</t>
  </si>
  <si>
    <t>148-509</t>
  </si>
  <si>
    <t>383-385</t>
  </si>
  <si>
    <t>251-490</t>
  </si>
  <si>
    <t>416-440</t>
  </si>
  <si>
    <t>497-521</t>
  </si>
  <si>
    <t>616-640</t>
  </si>
  <si>
    <t>253-438</t>
  </si>
  <si>
    <t>105-289</t>
  </si>
  <si>
    <t>96,5-217</t>
  </si>
  <si>
    <t>159-159</t>
  </si>
  <si>
    <t>107-171</t>
  </si>
  <si>
    <t>106-176</t>
  </si>
  <si>
    <t>90-206</t>
  </si>
  <si>
    <t>капли, спрей</t>
  </si>
  <si>
    <t>403-827</t>
  </si>
  <si>
    <t>333-537</t>
  </si>
  <si>
    <t>337-491</t>
  </si>
  <si>
    <t>359-583</t>
  </si>
  <si>
    <t>313-537</t>
  </si>
  <si>
    <t>340-368</t>
  </si>
  <si>
    <t>241,00-1310,00</t>
  </si>
  <si>
    <t>267-778</t>
  </si>
  <si>
    <t>446-580</t>
  </si>
  <si>
    <t>155-598,00</t>
  </si>
  <si>
    <t>46-370</t>
  </si>
  <si>
    <t>60мг №10/125мг №10</t>
  </si>
  <si>
    <t>840,7; 818,2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</si>
</sst>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\ _₽_-;\-* #,##0\ _₽_-;_-* &quot;-&quot;??\ _₽_-;_-@_-"/>
    <numFmt numFmtId="180" formatCode="_-* #,##0.00\ _₽_-;\-* #,##0.00\ _₽_-;_-* \-??\ _₽_-;_-@_-"/>
    <numFmt numFmtId="181" formatCode="_-* #,##0\ _₽_-;\-* #,##0\ _₽_-;_-* \-??\ _₽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wrapText="1"/>
    </xf>
    <xf numFmtId="49" fontId="0" fillId="33" borderId="0" xfId="0" applyNumberFormat="1" applyFill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" fontId="0" fillId="0" borderId="10" xfId="0" applyNumberFormat="1" applyFill="1" applyBorder="1" applyAlignment="1">
      <alignment horizontal="center" wrapText="1"/>
    </xf>
    <xf numFmtId="0" fontId="3" fillId="33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wrapText="1"/>
    </xf>
    <xf numFmtId="1" fontId="0" fillId="0" borderId="0" xfId="0" applyNumberForma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wrapText="1"/>
    </xf>
    <xf numFmtId="1" fontId="0" fillId="36" borderId="10" xfId="0" applyNumberForma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 wrapText="1"/>
    </xf>
    <xf numFmtId="1" fontId="0" fillId="37" borderId="10" xfId="0" applyNumberForma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1" fontId="0" fillId="36" borderId="0" xfId="0" applyNumberFormat="1" applyFill="1" applyBorder="1" applyAlignment="1">
      <alignment horizontal="center" wrapText="1"/>
    </xf>
    <xf numFmtId="0" fontId="5" fillId="36" borderId="14" xfId="0" applyFont="1" applyFill="1" applyBorder="1" applyAlignment="1">
      <alignment horizontal="center" vertical="center" wrapText="1"/>
    </xf>
    <xf numFmtId="1" fontId="0" fillId="36" borderId="14" xfId="0" applyNumberFormat="1" applyFill="1" applyBorder="1" applyAlignment="1">
      <alignment horizontal="center" wrapText="1"/>
    </xf>
    <xf numFmtId="178" fontId="0" fillId="36" borderId="10" xfId="0" applyNumberForma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 wrapText="1"/>
    </xf>
    <xf numFmtId="0" fontId="6" fillId="33" borderId="10" xfId="0" applyFont="1" applyFill="1" applyBorder="1" applyAlignment="1">
      <alignment vertical="top" wrapText="1"/>
    </xf>
    <xf numFmtId="1" fontId="7" fillId="37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178" fontId="0" fillId="33" borderId="10" xfId="0" applyNumberFormat="1" applyFill="1" applyBorder="1" applyAlignment="1">
      <alignment horizontal="center" wrapText="1"/>
    </xf>
    <xf numFmtId="178" fontId="0" fillId="34" borderId="10" xfId="0" applyNumberFormat="1" applyFill="1" applyBorder="1" applyAlignment="1">
      <alignment horizontal="center" wrapText="1"/>
    </xf>
    <xf numFmtId="2" fontId="0" fillId="34" borderId="10" xfId="0" applyNumberForma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" fontId="42" fillId="0" borderId="10" xfId="0" applyNumberFormat="1" applyFont="1" applyFill="1" applyBorder="1" applyAlignment="1">
      <alignment horizontal="center" wrapText="1"/>
    </xf>
    <xf numFmtId="11" fontId="0" fillId="33" borderId="10" xfId="0" applyNumberFormat="1" applyFill="1" applyBorder="1" applyAlignment="1">
      <alignment horizontal="center" wrapText="1"/>
    </xf>
    <xf numFmtId="0" fontId="0" fillId="33" borderId="10" xfId="0" applyNumberFormat="1" applyFill="1" applyBorder="1" applyAlignment="1">
      <alignment horizontal="center" wrapText="1"/>
    </xf>
    <xf numFmtId="1" fontId="0" fillId="33" borderId="0" xfId="0" applyNumberFormat="1" applyFill="1" applyAlignment="1">
      <alignment/>
    </xf>
    <xf numFmtId="1" fontId="2" fillId="34" borderId="14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wrapText="1"/>
    </xf>
    <xf numFmtId="178" fontId="0" fillId="33" borderId="10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0" fillId="33" borderId="10" xfId="0" applyNumberForma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81" fontId="1" fillId="33" borderId="10" xfId="61" applyNumberFormat="1" applyFont="1" applyFill="1" applyBorder="1" applyAlignment="1" applyProtection="1">
      <alignment horizontal="center" vertical="center" wrapText="1"/>
      <protection/>
    </xf>
    <xf numFmtId="14" fontId="0" fillId="33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5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" fillId="38" borderId="18" xfId="0" applyFont="1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41"/>
  <sheetViews>
    <sheetView showGridLines="0" tabSelected="1" view="pageBreakPreview" zoomScale="80" zoomScaleSheetLayoutView="80" zoomScalePageLayoutView="0" workbookViewId="0" topLeftCell="A2">
      <selection activeCell="G150" sqref="G150"/>
    </sheetView>
  </sheetViews>
  <sheetFormatPr defaultColWidth="9.140625" defaultRowHeight="15"/>
  <cols>
    <col min="1" max="1" width="27.140625" style="1" customWidth="1"/>
    <col min="2" max="2" width="11.140625" style="1" customWidth="1"/>
    <col min="3" max="3" width="30.421875" style="1" customWidth="1"/>
    <col min="4" max="4" width="10.57421875" style="1" customWidth="1"/>
    <col min="5" max="9" width="10.7109375" style="1" customWidth="1"/>
    <col min="10" max="10" width="12.421875" style="1" customWidth="1"/>
    <col min="11" max="37" width="10.7109375" style="1" customWidth="1"/>
    <col min="38" max="38" width="17.00390625" style="1" customWidth="1"/>
    <col min="39" max="40" width="10.7109375" style="1" customWidth="1"/>
    <col min="41" max="48" width="14.140625" style="1" customWidth="1"/>
    <col min="49" max="49" width="11.7109375" style="1" customWidth="1"/>
    <col min="50" max="50" width="10.421875" style="1" customWidth="1"/>
    <col min="51" max="51" width="9.7109375" style="1" customWidth="1"/>
    <col min="52" max="52" width="11.7109375" style="1" customWidth="1"/>
    <col min="53" max="53" width="8.28125" style="1" customWidth="1"/>
    <col min="54" max="54" width="11.28125" style="1" customWidth="1"/>
    <col min="55" max="55" width="12.7109375" style="1" customWidth="1"/>
    <col min="56" max="56" width="8.7109375" style="1" customWidth="1"/>
    <col min="57" max="57" width="7.7109375" style="1" customWidth="1"/>
    <col min="58" max="58" width="9.57421875" style="1" customWidth="1"/>
    <col min="59" max="59" width="11.00390625" style="1" customWidth="1"/>
    <col min="60" max="60" width="9.00390625" style="1" customWidth="1"/>
    <col min="61" max="61" width="6.7109375" style="1" customWidth="1"/>
    <col min="62" max="62" width="9.28125" style="1" customWidth="1"/>
    <col min="63" max="63" width="8.7109375" style="1" customWidth="1"/>
    <col min="64" max="64" width="10.57421875" style="1" customWidth="1"/>
    <col min="65" max="65" width="16.7109375" style="1" customWidth="1"/>
    <col min="66" max="66" width="10.140625" style="1" customWidth="1"/>
    <col min="67" max="67" width="11.00390625" style="1" customWidth="1"/>
    <col min="68" max="68" width="9.421875" style="1" customWidth="1"/>
    <col min="69" max="72" width="13.421875" style="1" hidden="1" customWidth="1"/>
    <col min="73" max="73" width="13.57421875" style="1" hidden="1" customWidth="1"/>
    <col min="74" max="74" width="15.00390625" style="1" hidden="1" customWidth="1"/>
    <col min="75" max="77" width="13.57421875" style="1" hidden="1" customWidth="1"/>
    <col min="78" max="78" width="9.140625" style="1" hidden="1" customWidth="1"/>
    <col min="79" max="16384" width="9.140625" style="1" customWidth="1"/>
  </cols>
  <sheetData>
    <row r="1" spans="1:76" ht="45" customHeight="1" hidden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4"/>
      <c r="BQ1" s="4"/>
      <c r="BR1" s="4"/>
      <c r="BS1" s="4"/>
      <c r="BT1" s="4"/>
      <c r="BU1" s="4"/>
      <c r="BV1" s="4"/>
      <c r="BW1" s="4"/>
      <c r="BX1" s="4"/>
    </row>
    <row r="2" spans="1:76" ht="33" customHeight="1">
      <c r="A2" s="2"/>
      <c r="B2" s="5"/>
      <c r="C2" s="5"/>
      <c r="D2" s="80" t="s">
        <v>376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</row>
    <row r="3" spans="1:48" ht="57" customHeight="1">
      <c r="A3" s="71" t="s">
        <v>0</v>
      </c>
      <c r="B3" s="5"/>
      <c r="C3" s="22"/>
      <c r="D3" s="77" t="s">
        <v>230</v>
      </c>
      <c r="E3" s="78"/>
      <c r="F3" s="79"/>
      <c r="G3" s="68" t="s">
        <v>215</v>
      </c>
      <c r="H3" s="69"/>
      <c r="I3" s="70"/>
      <c r="J3" s="82" t="s">
        <v>234</v>
      </c>
      <c r="K3" s="83"/>
      <c r="L3" s="84"/>
      <c r="M3" s="74" t="s">
        <v>223</v>
      </c>
      <c r="N3" s="75"/>
      <c r="O3" s="76"/>
      <c r="P3" s="74" t="s">
        <v>224</v>
      </c>
      <c r="Q3" s="75"/>
      <c r="R3" s="76"/>
      <c r="S3" s="74" t="s">
        <v>227</v>
      </c>
      <c r="T3" s="75"/>
      <c r="U3" s="76"/>
      <c r="V3" s="74" t="s">
        <v>226</v>
      </c>
      <c r="W3" s="75"/>
      <c r="X3" s="76"/>
      <c r="Y3" s="74" t="s">
        <v>225</v>
      </c>
      <c r="Z3" s="75"/>
      <c r="AA3" s="76"/>
      <c r="AB3" s="72" t="s">
        <v>180</v>
      </c>
      <c r="AC3" s="72"/>
      <c r="AD3" s="72"/>
      <c r="AE3" s="73" t="s">
        <v>175</v>
      </c>
      <c r="AF3" s="73"/>
      <c r="AG3" s="73"/>
      <c r="AH3" s="73" t="s">
        <v>176</v>
      </c>
      <c r="AI3" s="73"/>
      <c r="AJ3" s="73"/>
      <c r="AK3" s="73" t="s">
        <v>231</v>
      </c>
      <c r="AL3" s="73"/>
      <c r="AM3" s="73"/>
      <c r="AN3" s="73" t="s">
        <v>177</v>
      </c>
      <c r="AO3" s="73"/>
      <c r="AP3" s="73"/>
      <c r="AQ3" s="73" t="s">
        <v>178</v>
      </c>
      <c r="AR3" s="73"/>
      <c r="AS3" s="73"/>
      <c r="AT3" s="73" t="s">
        <v>179</v>
      </c>
      <c r="AU3" s="73"/>
      <c r="AV3" s="73"/>
    </row>
    <row r="4" spans="1:49" ht="63" customHeight="1">
      <c r="A4" s="71"/>
      <c r="B4" s="6"/>
      <c r="C4" s="23"/>
      <c r="D4" s="39" t="s">
        <v>1</v>
      </c>
      <c r="E4" s="39" t="s">
        <v>2</v>
      </c>
      <c r="F4" s="39" t="s">
        <v>3</v>
      </c>
      <c r="G4" s="38" t="s">
        <v>1</v>
      </c>
      <c r="H4" s="38" t="s">
        <v>2</v>
      </c>
      <c r="I4" s="38" t="s">
        <v>3</v>
      </c>
      <c r="J4" s="38" t="s">
        <v>1</v>
      </c>
      <c r="K4" s="38" t="s">
        <v>2</v>
      </c>
      <c r="L4" s="38" t="s">
        <v>3</v>
      </c>
      <c r="M4" s="29" t="s">
        <v>1</v>
      </c>
      <c r="N4" s="29" t="s">
        <v>2</v>
      </c>
      <c r="O4" s="29" t="s">
        <v>3</v>
      </c>
      <c r="P4" s="29" t="s">
        <v>1</v>
      </c>
      <c r="Q4" s="29" t="s">
        <v>2</v>
      </c>
      <c r="R4" s="29" t="s">
        <v>3</v>
      </c>
      <c r="S4" s="29" t="s">
        <v>1</v>
      </c>
      <c r="T4" s="29" t="s">
        <v>2</v>
      </c>
      <c r="U4" s="29" t="s">
        <v>3</v>
      </c>
      <c r="V4" s="29" t="s">
        <v>1</v>
      </c>
      <c r="W4" s="29" t="s">
        <v>2</v>
      </c>
      <c r="X4" s="29" t="s">
        <v>3</v>
      </c>
      <c r="Y4" s="29" t="s">
        <v>1</v>
      </c>
      <c r="Z4" s="29" t="s">
        <v>2</v>
      </c>
      <c r="AA4" s="29" t="s">
        <v>3</v>
      </c>
      <c r="AB4" s="25" t="s">
        <v>1</v>
      </c>
      <c r="AC4" s="25" t="s">
        <v>2</v>
      </c>
      <c r="AD4" s="25" t="s">
        <v>3</v>
      </c>
      <c r="AE4" s="29" t="s">
        <v>1</v>
      </c>
      <c r="AF4" s="29" t="s">
        <v>2</v>
      </c>
      <c r="AG4" s="29" t="s">
        <v>3</v>
      </c>
      <c r="AH4" s="29" t="s">
        <v>1</v>
      </c>
      <c r="AI4" s="29" t="s">
        <v>2</v>
      </c>
      <c r="AJ4" s="29" t="s">
        <v>3</v>
      </c>
      <c r="AK4" s="29" t="s">
        <v>1</v>
      </c>
      <c r="AL4" s="29" t="s">
        <v>2</v>
      </c>
      <c r="AM4" s="29" t="s">
        <v>3</v>
      </c>
      <c r="AN4" s="29" t="s">
        <v>1</v>
      </c>
      <c r="AO4" s="29" t="s">
        <v>2</v>
      </c>
      <c r="AP4" s="29" t="s">
        <v>3</v>
      </c>
      <c r="AQ4" s="29" t="s">
        <v>1</v>
      </c>
      <c r="AR4" s="29" t="s">
        <v>2</v>
      </c>
      <c r="AS4" s="29" t="s">
        <v>3</v>
      </c>
      <c r="AT4" s="29" t="s">
        <v>1</v>
      </c>
      <c r="AU4" s="29" t="s">
        <v>2</v>
      </c>
      <c r="AV4" s="29" t="s">
        <v>3</v>
      </c>
      <c r="AW4" s="50"/>
    </row>
    <row r="5" spans="1:49" ht="19.5" customHeight="1">
      <c r="A5" s="71"/>
      <c r="B5" s="6"/>
      <c r="C5" s="24"/>
      <c r="D5" s="40">
        <v>1</v>
      </c>
      <c r="E5" s="40">
        <v>2</v>
      </c>
      <c r="F5" s="40">
        <v>3</v>
      </c>
      <c r="G5" s="35">
        <v>1</v>
      </c>
      <c r="H5" s="35">
        <v>2</v>
      </c>
      <c r="I5" s="35">
        <v>3</v>
      </c>
      <c r="J5" s="35">
        <v>1</v>
      </c>
      <c r="K5" s="35">
        <v>2</v>
      </c>
      <c r="L5" s="35">
        <v>3</v>
      </c>
      <c r="M5" s="30">
        <v>1</v>
      </c>
      <c r="N5" s="30">
        <v>2</v>
      </c>
      <c r="O5" s="30">
        <v>3</v>
      </c>
      <c r="P5" s="30">
        <v>1</v>
      </c>
      <c r="Q5" s="30">
        <v>2</v>
      </c>
      <c r="R5" s="30">
        <v>3</v>
      </c>
      <c r="S5" s="30">
        <v>1</v>
      </c>
      <c r="T5" s="30">
        <v>2</v>
      </c>
      <c r="U5" s="30">
        <v>3</v>
      </c>
      <c r="V5" s="30">
        <v>1</v>
      </c>
      <c r="W5" s="30">
        <v>2</v>
      </c>
      <c r="X5" s="30">
        <v>3</v>
      </c>
      <c r="Y5" s="30">
        <v>1</v>
      </c>
      <c r="Z5" s="30">
        <v>2</v>
      </c>
      <c r="AA5" s="30">
        <v>3</v>
      </c>
      <c r="AB5" s="26">
        <v>1</v>
      </c>
      <c r="AC5" s="26">
        <v>2</v>
      </c>
      <c r="AD5" s="26">
        <v>3</v>
      </c>
      <c r="AE5" s="30">
        <v>1</v>
      </c>
      <c r="AF5" s="30">
        <v>2</v>
      </c>
      <c r="AG5" s="30">
        <v>3</v>
      </c>
      <c r="AH5" s="30">
        <v>1</v>
      </c>
      <c r="AI5" s="30">
        <v>2</v>
      </c>
      <c r="AJ5" s="30">
        <v>3</v>
      </c>
      <c r="AK5" s="30">
        <v>1</v>
      </c>
      <c r="AL5" s="30">
        <v>2</v>
      </c>
      <c r="AM5" s="30">
        <v>3</v>
      </c>
      <c r="AN5" s="30">
        <v>1</v>
      </c>
      <c r="AO5" s="30">
        <v>2</v>
      </c>
      <c r="AP5" s="30">
        <v>3</v>
      </c>
      <c r="AQ5" s="30">
        <v>1</v>
      </c>
      <c r="AR5" s="30">
        <v>2</v>
      </c>
      <c r="AS5" s="30">
        <v>3</v>
      </c>
      <c r="AT5" s="30">
        <v>1</v>
      </c>
      <c r="AU5" s="30">
        <v>2</v>
      </c>
      <c r="AV5" s="30">
        <v>3</v>
      </c>
      <c r="AW5" s="50"/>
    </row>
    <row r="6" spans="1:49" ht="15">
      <c r="A6" s="71" t="s">
        <v>5</v>
      </c>
      <c r="B6" s="10">
        <v>1</v>
      </c>
      <c r="C6" s="12" t="s">
        <v>6</v>
      </c>
      <c r="D6" s="33">
        <f>G6+J6+AB6</f>
        <v>0</v>
      </c>
      <c r="E6" s="33"/>
      <c r="F6" s="33"/>
      <c r="G6" s="8"/>
      <c r="H6" s="8"/>
      <c r="I6" s="8"/>
      <c r="J6" s="36">
        <f aca="true" t="shared" si="0" ref="J6:J36">M6+P6+S6+V6+Y6</f>
        <v>0</v>
      </c>
      <c r="K6" s="36"/>
      <c r="L6" s="36"/>
      <c r="M6" s="8"/>
      <c r="N6" s="8"/>
      <c r="O6" s="8"/>
      <c r="P6" s="53"/>
      <c r="Q6" s="8"/>
      <c r="R6" s="45"/>
      <c r="S6" s="8"/>
      <c r="T6" s="8"/>
      <c r="U6" s="8"/>
      <c r="V6" s="8"/>
      <c r="W6" s="8"/>
      <c r="X6" s="8"/>
      <c r="Y6" s="8"/>
      <c r="Z6" s="8"/>
      <c r="AA6" s="8"/>
      <c r="AB6" s="56">
        <f>AE6+AH6+AK6+AN6+AQ6+AT6</f>
        <v>0</v>
      </c>
      <c r="AC6" s="26"/>
      <c r="AD6" s="26"/>
      <c r="AE6" s="30"/>
      <c r="AF6" s="30"/>
      <c r="AG6" s="30"/>
      <c r="AH6" s="18"/>
      <c r="AI6" s="18"/>
      <c r="AJ6" s="18"/>
      <c r="AK6" s="18"/>
      <c r="AL6" s="18"/>
      <c r="AM6" s="18"/>
      <c r="AN6" s="18"/>
      <c r="AO6" s="18"/>
      <c r="AP6" s="18"/>
      <c r="AQ6" s="29"/>
      <c r="AR6" s="29"/>
      <c r="AS6" s="29"/>
      <c r="AT6" s="18"/>
      <c r="AU6" s="18"/>
      <c r="AV6" s="18"/>
      <c r="AW6" s="50"/>
    </row>
    <row r="7" spans="1:49" ht="15">
      <c r="A7" s="71"/>
      <c r="B7" s="10">
        <v>2</v>
      </c>
      <c r="C7" s="12" t="s">
        <v>7</v>
      </c>
      <c r="D7" s="33">
        <f aca="true" t="shared" si="1" ref="D7:D70">G7+J7+AB7</f>
        <v>0</v>
      </c>
      <c r="E7" s="33"/>
      <c r="F7" s="33"/>
      <c r="G7" s="8"/>
      <c r="H7" s="8"/>
      <c r="I7" s="8"/>
      <c r="J7" s="36">
        <f t="shared" si="0"/>
        <v>0</v>
      </c>
      <c r="K7" s="28"/>
      <c r="L7" s="28"/>
      <c r="M7" s="8"/>
      <c r="N7" s="8"/>
      <c r="O7" s="8"/>
      <c r="P7" s="53"/>
      <c r="Q7" s="8"/>
      <c r="R7" s="45"/>
      <c r="S7" s="8"/>
      <c r="T7" s="8"/>
      <c r="U7" s="8"/>
      <c r="V7" s="8"/>
      <c r="W7" s="8"/>
      <c r="X7" s="8"/>
      <c r="Y7" s="8"/>
      <c r="Z7" s="8"/>
      <c r="AA7" s="8"/>
      <c r="AB7" s="56">
        <f aca="true" t="shared" si="2" ref="AB7:AB70">AE7+AH7+AK7+AN7+AQ7+AT7</f>
        <v>0</v>
      </c>
      <c r="AC7" s="27"/>
      <c r="AD7" s="27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30"/>
      <c r="AR7" s="30"/>
      <c r="AS7" s="30"/>
      <c r="AT7" s="18"/>
      <c r="AU7" s="18"/>
      <c r="AV7" s="18"/>
      <c r="AW7" s="50"/>
    </row>
    <row r="8" spans="1:49" ht="45">
      <c r="A8" s="71"/>
      <c r="B8" s="10">
        <v>3</v>
      </c>
      <c r="C8" s="12" t="s">
        <v>8</v>
      </c>
      <c r="D8" s="33">
        <f t="shared" si="1"/>
        <v>13</v>
      </c>
      <c r="E8" s="32" t="s">
        <v>314</v>
      </c>
      <c r="F8" s="32" t="s">
        <v>318</v>
      </c>
      <c r="G8" s="8"/>
      <c r="H8" s="8"/>
      <c r="I8" s="8"/>
      <c r="J8" s="36">
        <f t="shared" si="0"/>
        <v>0</v>
      </c>
      <c r="K8" s="28"/>
      <c r="L8" s="28"/>
      <c r="M8" s="8"/>
      <c r="N8" s="8"/>
      <c r="O8" s="8"/>
      <c r="P8" s="53"/>
      <c r="Q8" s="8"/>
      <c r="R8" s="45"/>
      <c r="S8" s="8"/>
      <c r="T8" s="8"/>
      <c r="U8" s="8"/>
      <c r="V8" s="8"/>
      <c r="W8" s="8"/>
      <c r="X8" s="8"/>
      <c r="Y8" s="8"/>
      <c r="Z8" s="8"/>
      <c r="AA8" s="8"/>
      <c r="AB8" s="56">
        <f t="shared" si="2"/>
        <v>13</v>
      </c>
      <c r="AC8" s="27"/>
      <c r="AD8" s="27"/>
      <c r="AE8" s="18">
        <v>1</v>
      </c>
      <c r="AF8" s="61" t="s">
        <v>418</v>
      </c>
      <c r="AG8" s="18">
        <v>1426</v>
      </c>
      <c r="AH8" s="18">
        <v>2</v>
      </c>
      <c r="AI8" s="61" t="s">
        <v>418</v>
      </c>
      <c r="AJ8" s="61" t="s">
        <v>419</v>
      </c>
      <c r="AK8" s="18"/>
      <c r="AL8" s="18"/>
      <c r="AM8" s="18"/>
      <c r="AN8" s="18"/>
      <c r="AO8" s="18"/>
      <c r="AP8" s="18"/>
      <c r="AQ8" s="18">
        <v>10</v>
      </c>
      <c r="AR8" s="18" t="s">
        <v>314</v>
      </c>
      <c r="AS8" s="18" t="s">
        <v>318</v>
      </c>
      <c r="AT8" s="18"/>
      <c r="AU8" s="18"/>
      <c r="AV8" s="18"/>
      <c r="AW8" s="50"/>
    </row>
    <row r="9" spans="1:49" ht="15" customHeight="1">
      <c r="A9" s="71"/>
      <c r="B9" s="10">
        <v>4</v>
      </c>
      <c r="C9" s="12" t="s">
        <v>9</v>
      </c>
      <c r="D9" s="33">
        <f t="shared" si="1"/>
        <v>0</v>
      </c>
      <c r="E9" s="32"/>
      <c r="F9" s="32"/>
      <c r="G9" s="8"/>
      <c r="H9" s="8"/>
      <c r="I9" s="8"/>
      <c r="J9" s="36">
        <f t="shared" si="0"/>
        <v>0</v>
      </c>
      <c r="K9" s="28"/>
      <c r="L9" s="28"/>
      <c r="M9" s="8"/>
      <c r="N9" s="8"/>
      <c r="O9" s="8"/>
      <c r="P9" s="53"/>
      <c r="Q9" s="8"/>
      <c r="R9" s="45"/>
      <c r="S9" s="8"/>
      <c r="T9" s="8"/>
      <c r="U9" s="8"/>
      <c r="V9" s="8"/>
      <c r="W9" s="8"/>
      <c r="X9" s="8"/>
      <c r="Y9" s="8"/>
      <c r="Z9" s="8"/>
      <c r="AA9" s="8"/>
      <c r="AB9" s="56">
        <f t="shared" si="2"/>
        <v>0</v>
      </c>
      <c r="AC9" s="27"/>
      <c r="AD9" s="27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50"/>
    </row>
    <row r="10" spans="1:49" ht="30">
      <c r="A10" s="71"/>
      <c r="B10" s="10">
        <v>5</v>
      </c>
      <c r="C10" s="12" t="s">
        <v>10</v>
      </c>
      <c r="D10" s="33">
        <f t="shared" si="1"/>
        <v>0</v>
      </c>
      <c r="E10" s="33"/>
      <c r="F10" s="33"/>
      <c r="G10" s="8"/>
      <c r="H10" s="8"/>
      <c r="I10" s="8"/>
      <c r="J10" s="36">
        <f t="shared" si="0"/>
        <v>0</v>
      </c>
      <c r="K10" s="28"/>
      <c r="L10" s="28"/>
      <c r="M10" s="8"/>
      <c r="N10" s="8"/>
      <c r="O10" s="8"/>
      <c r="P10" s="53"/>
      <c r="Q10" s="8"/>
      <c r="R10" s="45"/>
      <c r="S10" s="8"/>
      <c r="T10" s="8"/>
      <c r="U10" s="8"/>
      <c r="V10" s="8"/>
      <c r="W10" s="8"/>
      <c r="X10" s="8"/>
      <c r="Y10" s="8"/>
      <c r="Z10" s="8"/>
      <c r="AA10" s="8"/>
      <c r="AB10" s="56">
        <f t="shared" si="2"/>
        <v>0</v>
      </c>
      <c r="AC10" s="27"/>
      <c r="AD10" s="27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50"/>
    </row>
    <row r="11" spans="1:49" ht="30">
      <c r="A11" s="71"/>
      <c r="B11" s="10">
        <v>6</v>
      </c>
      <c r="C11" s="12" t="s">
        <v>11</v>
      </c>
      <c r="D11" s="33">
        <f t="shared" si="1"/>
        <v>0</v>
      </c>
      <c r="E11" s="33"/>
      <c r="F11" s="33"/>
      <c r="G11" s="8"/>
      <c r="H11" s="8"/>
      <c r="I11" s="8"/>
      <c r="J11" s="36">
        <f t="shared" si="0"/>
        <v>0</v>
      </c>
      <c r="K11" s="28"/>
      <c r="L11" s="28"/>
      <c r="M11" s="8"/>
      <c r="N11" s="8"/>
      <c r="O11" s="8"/>
      <c r="P11" s="53"/>
      <c r="Q11" s="8"/>
      <c r="R11" s="45"/>
      <c r="S11" s="8"/>
      <c r="T11" s="8"/>
      <c r="U11" s="8"/>
      <c r="V11" s="8"/>
      <c r="W11" s="8"/>
      <c r="X11" s="8"/>
      <c r="Y11" s="8"/>
      <c r="Z11" s="8"/>
      <c r="AA11" s="8"/>
      <c r="AB11" s="56">
        <f t="shared" si="2"/>
        <v>0</v>
      </c>
      <c r="AC11" s="27"/>
      <c r="AD11" s="27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50"/>
    </row>
    <row r="12" spans="1:49" ht="30">
      <c r="A12" s="71"/>
      <c r="B12" s="10">
        <v>7</v>
      </c>
      <c r="C12" s="12" t="s">
        <v>12</v>
      </c>
      <c r="D12" s="33">
        <f t="shared" si="1"/>
        <v>0</v>
      </c>
      <c r="E12" s="33"/>
      <c r="F12" s="33"/>
      <c r="G12" s="8"/>
      <c r="H12" s="8"/>
      <c r="I12" s="8"/>
      <c r="J12" s="36">
        <f t="shared" si="0"/>
        <v>0</v>
      </c>
      <c r="K12" s="28"/>
      <c r="L12" s="28"/>
      <c r="M12" s="8"/>
      <c r="N12" s="8"/>
      <c r="O12" s="8"/>
      <c r="P12" s="53"/>
      <c r="Q12" s="8"/>
      <c r="R12" s="45"/>
      <c r="S12" s="8"/>
      <c r="T12" s="8"/>
      <c r="U12" s="8"/>
      <c r="V12" s="8"/>
      <c r="W12" s="8"/>
      <c r="X12" s="8"/>
      <c r="Y12" s="8"/>
      <c r="Z12" s="8"/>
      <c r="AA12" s="8"/>
      <c r="AB12" s="56">
        <f t="shared" si="2"/>
        <v>0</v>
      </c>
      <c r="AC12" s="27"/>
      <c r="AD12" s="27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50"/>
    </row>
    <row r="13" spans="1:49" ht="45">
      <c r="A13" s="71"/>
      <c r="B13" s="10">
        <v>8</v>
      </c>
      <c r="C13" s="12" t="s">
        <v>13</v>
      </c>
      <c r="D13" s="33">
        <f t="shared" si="1"/>
        <v>0</v>
      </c>
      <c r="E13" s="33"/>
      <c r="F13" s="33"/>
      <c r="G13" s="8"/>
      <c r="H13" s="8"/>
      <c r="I13" s="8"/>
      <c r="J13" s="36">
        <f t="shared" si="0"/>
        <v>0</v>
      </c>
      <c r="K13" s="28"/>
      <c r="L13" s="28"/>
      <c r="M13" s="8"/>
      <c r="N13" s="8"/>
      <c r="O13" s="8"/>
      <c r="P13" s="53"/>
      <c r="Q13" s="8"/>
      <c r="R13" s="45"/>
      <c r="S13" s="8"/>
      <c r="T13" s="8"/>
      <c r="U13" s="8"/>
      <c r="V13" s="8"/>
      <c r="W13" s="8"/>
      <c r="X13" s="8"/>
      <c r="Y13" s="8"/>
      <c r="Z13" s="8"/>
      <c r="AA13" s="8"/>
      <c r="AB13" s="56">
        <f t="shared" si="2"/>
        <v>0</v>
      </c>
      <c r="AC13" s="27"/>
      <c r="AD13" s="27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51"/>
    </row>
    <row r="14" spans="1:49" ht="45">
      <c r="A14" s="71"/>
      <c r="B14" s="10">
        <v>9</v>
      </c>
      <c r="C14" s="12" t="s">
        <v>14</v>
      </c>
      <c r="D14" s="33">
        <f t="shared" si="1"/>
        <v>1</v>
      </c>
      <c r="E14" s="33"/>
      <c r="F14" s="33"/>
      <c r="G14" s="8"/>
      <c r="H14" s="8"/>
      <c r="I14" s="8"/>
      <c r="J14" s="36">
        <f t="shared" si="0"/>
        <v>0</v>
      </c>
      <c r="K14" s="28"/>
      <c r="L14" s="28"/>
      <c r="M14" s="8"/>
      <c r="N14" s="8"/>
      <c r="O14" s="8"/>
      <c r="P14" s="53"/>
      <c r="Q14" s="8"/>
      <c r="R14" s="45"/>
      <c r="S14" s="8"/>
      <c r="T14" s="8"/>
      <c r="U14" s="8"/>
      <c r="V14" s="8"/>
      <c r="W14" s="8"/>
      <c r="X14" s="8"/>
      <c r="Y14" s="8"/>
      <c r="Z14" s="8"/>
      <c r="AA14" s="8"/>
      <c r="AB14" s="56">
        <f t="shared" si="2"/>
        <v>1</v>
      </c>
      <c r="AC14" s="27"/>
      <c r="AD14" s="27"/>
      <c r="AE14" s="18">
        <v>1</v>
      </c>
      <c r="AF14" s="18" t="s">
        <v>345</v>
      </c>
      <c r="AG14" s="60">
        <v>1426</v>
      </c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51"/>
    </row>
    <row r="15" spans="1:49" ht="45">
      <c r="A15" s="71"/>
      <c r="B15" s="10">
        <v>10</v>
      </c>
      <c r="C15" s="12" t="s">
        <v>15</v>
      </c>
      <c r="D15" s="33">
        <f t="shared" si="1"/>
        <v>5</v>
      </c>
      <c r="E15" s="33"/>
      <c r="F15" s="33"/>
      <c r="G15" s="8"/>
      <c r="H15" s="8"/>
      <c r="I15" s="8"/>
      <c r="J15" s="36">
        <f t="shared" si="0"/>
        <v>5</v>
      </c>
      <c r="K15" s="28"/>
      <c r="L15" s="28"/>
      <c r="M15" s="8"/>
      <c r="N15" s="8"/>
      <c r="O15" s="8"/>
      <c r="P15" s="8">
        <v>5</v>
      </c>
      <c r="Q15" s="8" t="s">
        <v>459</v>
      </c>
      <c r="R15" s="45">
        <v>254.6</v>
      </c>
      <c r="S15" s="8"/>
      <c r="T15" s="8"/>
      <c r="U15" s="8"/>
      <c r="V15" s="8"/>
      <c r="W15" s="8"/>
      <c r="X15" s="8"/>
      <c r="Y15" s="8"/>
      <c r="Z15" s="8"/>
      <c r="AA15" s="8"/>
      <c r="AB15" s="56">
        <f t="shared" si="2"/>
        <v>0</v>
      </c>
      <c r="AC15" s="27"/>
      <c r="AD15" s="27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51"/>
    </row>
    <row r="16" spans="1:49" ht="15">
      <c r="A16" s="71"/>
      <c r="B16" s="10">
        <v>11</v>
      </c>
      <c r="C16" s="12" t="s">
        <v>16</v>
      </c>
      <c r="D16" s="33">
        <f t="shared" si="1"/>
        <v>0</v>
      </c>
      <c r="E16" s="33"/>
      <c r="F16" s="33"/>
      <c r="G16" s="8"/>
      <c r="H16" s="8"/>
      <c r="I16" s="8"/>
      <c r="J16" s="36">
        <f t="shared" si="0"/>
        <v>0</v>
      </c>
      <c r="K16" s="28"/>
      <c r="L16" s="28"/>
      <c r="M16" s="8"/>
      <c r="N16" s="8"/>
      <c r="O16" s="8"/>
      <c r="P16" s="53"/>
      <c r="Q16" s="8"/>
      <c r="R16" s="45"/>
      <c r="S16" s="8"/>
      <c r="T16" s="8"/>
      <c r="U16" s="8"/>
      <c r="V16" s="8"/>
      <c r="W16" s="8"/>
      <c r="X16" s="8"/>
      <c r="Y16" s="8"/>
      <c r="Z16" s="8"/>
      <c r="AA16" s="8"/>
      <c r="AB16" s="56">
        <f t="shared" si="2"/>
        <v>0</v>
      </c>
      <c r="AC16" s="27"/>
      <c r="AD16" s="27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51"/>
    </row>
    <row r="17" spans="1:49" ht="17.25" customHeight="1">
      <c r="A17" s="71"/>
      <c r="B17" s="10">
        <v>12</v>
      </c>
      <c r="C17" s="12" t="s">
        <v>17</v>
      </c>
      <c r="D17" s="33">
        <f t="shared" si="1"/>
        <v>0</v>
      </c>
      <c r="E17" s="33"/>
      <c r="F17" s="33"/>
      <c r="G17" s="8"/>
      <c r="H17" s="8"/>
      <c r="I17" s="8"/>
      <c r="J17" s="36">
        <f t="shared" si="0"/>
        <v>0</v>
      </c>
      <c r="K17" s="28"/>
      <c r="L17" s="28"/>
      <c r="M17" s="8"/>
      <c r="N17" s="8"/>
      <c r="O17" s="8"/>
      <c r="P17" s="53"/>
      <c r="Q17" s="8"/>
      <c r="R17" s="45"/>
      <c r="S17" s="8"/>
      <c r="T17" s="8"/>
      <c r="U17" s="8"/>
      <c r="V17" s="8"/>
      <c r="W17" s="8"/>
      <c r="X17" s="8"/>
      <c r="Y17" s="8"/>
      <c r="Z17" s="8"/>
      <c r="AA17" s="8"/>
      <c r="AB17" s="56">
        <f t="shared" si="2"/>
        <v>0</v>
      </c>
      <c r="AC17" s="27"/>
      <c r="AD17" s="27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51"/>
    </row>
    <row r="18" spans="1:49" ht="15" customHeight="1">
      <c r="A18" s="71" t="s">
        <v>18</v>
      </c>
      <c r="B18" s="10">
        <v>13</v>
      </c>
      <c r="C18" s="12" t="s">
        <v>21</v>
      </c>
      <c r="D18" s="33">
        <f t="shared" si="1"/>
        <v>0</v>
      </c>
      <c r="E18" s="33"/>
      <c r="F18" s="33"/>
      <c r="G18" s="8"/>
      <c r="H18" s="8"/>
      <c r="I18" s="8"/>
      <c r="J18" s="36">
        <f t="shared" si="0"/>
        <v>0</v>
      </c>
      <c r="K18" s="28"/>
      <c r="L18" s="28"/>
      <c r="M18" s="8"/>
      <c r="N18" s="8"/>
      <c r="O18" s="8"/>
      <c r="P18" s="53"/>
      <c r="Q18" s="8"/>
      <c r="R18" s="45"/>
      <c r="S18" s="8"/>
      <c r="T18" s="8"/>
      <c r="U18" s="8"/>
      <c r="V18" s="8"/>
      <c r="W18" s="8"/>
      <c r="X18" s="8"/>
      <c r="Y18" s="8"/>
      <c r="Z18" s="8"/>
      <c r="AA18" s="8"/>
      <c r="AB18" s="56">
        <f t="shared" si="2"/>
        <v>0</v>
      </c>
      <c r="AC18" s="27"/>
      <c r="AD18" s="27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51"/>
    </row>
    <row r="19" spans="1:49" ht="30">
      <c r="A19" s="71"/>
      <c r="B19" s="10">
        <v>14</v>
      </c>
      <c r="C19" s="20" t="s">
        <v>22</v>
      </c>
      <c r="D19" s="33">
        <f t="shared" si="1"/>
        <v>12</v>
      </c>
      <c r="E19" s="33" t="s">
        <v>199</v>
      </c>
      <c r="F19" s="33">
        <v>1010</v>
      </c>
      <c r="G19" s="8">
        <v>12</v>
      </c>
      <c r="H19" s="8" t="s">
        <v>199</v>
      </c>
      <c r="I19" s="8">
        <v>1010</v>
      </c>
      <c r="J19" s="36">
        <f t="shared" si="0"/>
        <v>0</v>
      </c>
      <c r="K19" s="28"/>
      <c r="L19" s="28"/>
      <c r="M19" s="8"/>
      <c r="N19" s="8"/>
      <c r="O19" s="8"/>
      <c r="P19" s="53"/>
      <c r="Q19" s="8"/>
      <c r="R19" s="45"/>
      <c r="S19" s="8"/>
      <c r="T19" s="8"/>
      <c r="U19" s="8"/>
      <c r="V19" s="8"/>
      <c r="W19" s="8"/>
      <c r="X19" s="8"/>
      <c r="Y19" s="8"/>
      <c r="Z19" s="8"/>
      <c r="AA19" s="8"/>
      <c r="AB19" s="56">
        <f t="shared" si="2"/>
        <v>0</v>
      </c>
      <c r="AC19" s="27"/>
      <c r="AD19" s="27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51"/>
    </row>
    <row r="20" spans="1:49" ht="15">
      <c r="A20" s="71" t="s">
        <v>19</v>
      </c>
      <c r="B20" s="10">
        <v>15</v>
      </c>
      <c r="C20" s="12" t="s">
        <v>23</v>
      </c>
      <c r="D20" s="33">
        <f t="shared" si="1"/>
        <v>0</v>
      </c>
      <c r="E20" s="33"/>
      <c r="F20" s="33"/>
      <c r="G20" s="8"/>
      <c r="H20" s="8"/>
      <c r="I20" s="8"/>
      <c r="J20" s="36">
        <f t="shared" si="0"/>
        <v>0</v>
      </c>
      <c r="K20" s="28"/>
      <c r="L20" s="28"/>
      <c r="M20" s="8"/>
      <c r="N20" s="8"/>
      <c r="O20" s="8"/>
      <c r="P20" s="53"/>
      <c r="Q20" s="8"/>
      <c r="R20" s="45"/>
      <c r="S20" s="8"/>
      <c r="T20" s="8"/>
      <c r="U20" s="8"/>
      <c r="V20" s="8"/>
      <c r="W20" s="8"/>
      <c r="X20" s="8"/>
      <c r="Y20" s="8"/>
      <c r="Z20" s="8"/>
      <c r="AA20" s="8"/>
      <c r="AB20" s="56">
        <f t="shared" si="2"/>
        <v>0</v>
      </c>
      <c r="AC20" s="27"/>
      <c r="AD20" s="27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51"/>
    </row>
    <row r="21" spans="1:49" ht="48" customHeight="1">
      <c r="A21" s="71"/>
      <c r="B21" s="10">
        <v>16</v>
      </c>
      <c r="C21" s="12" t="s">
        <v>24</v>
      </c>
      <c r="D21" s="33">
        <f t="shared" si="1"/>
        <v>387</v>
      </c>
      <c r="E21" s="33" t="s">
        <v>200</v>
      </c>
      <c r="F21" s="33" t="s">
        <v>91</v>
      </c>
      <c r="G21" s="8">
        <v>118</v>
      </c>
      <c r="H21" s="8" t="s">
        <v>200</v>
      </c>
      <c r="I21" s="8" t="s">
        <v>563</v>
      </c>
      <c r="J21" s="36">
        <v>43</v>
      </c>
      <c r="K21" s="27" t="s">
        <v>291</v>
      </c>
      <c r="L21" s="27" t="s">
        <v>301</v>
      </c>
      <c r="M21" s="8">
        <v>11</v>
      </c>
      <c r="N21" s="8" t="s">
        <v>291</v>
      </c>
      <c r="O21" s="8" t="s">
        <v>449</v>
      </c>
      <c r="P21" s="59">
        <v>4</v>
      </c>
      <c r="Q21" s="8" t="s">
        <v>460</v>
      </c>
      <c r="R21" s="45" t="s">
        <v>461</v>
      </c>
      <c r="S21" s="8">
        <v>8</v>
      </c>
      <c r="T21" s="8" t="s">
        <v>250</v>
      </c>
      <c r="U21" s="8" t="s">
        <v>251</v>
      </c>
      <c r="V21" s="8">
        <v>8</v>
      </c>
      <c r="W21" s="8" t="s">
        <v>403</v>
      </c>
      <c r="X21" s="8" t="s">
        <v>404</v>
      </c>
      <c r="Y21" s="8">
        <v>4</v>
      </c>
      <c r="Z21" s="8" t="s">
        <v>265</v>
      </c>
      <c r="AA21" s="8" t="s">
        <v>266</v>
      </c>
      <c r="AB21" s="56">
        <f t="shared" si="2"/>
        <v>226</v>
      </c>
      <c r="AC21" s="28" t="s">
        <v>188</v>
      </c>
      <c r="AD21" s="28" t="s">
        <v>189</v>
      </c>
      <c r="AE21" s="18">
        <v>11</v>
      </c>
      <c r="AF21" s="18" t="s">
        <v>505</v>
      </c>
      <c r="AG21" s="60" t="s">
        <v>506</v>
      </c>
      <c r="AH21" s="18">
        <v>88</v>
      </c>
      <c r="AI21" s="18" t="s">
        <v>505</v>
      </c>
      <c r="AJ21" s="60" t="s">
        <v>507</v>
      </c>
      <c r="AK21" s="18">
        <v>34</v>
      </c>
      <c r="AL21" s="18" t="s">
        <v>505</v>
      </c>
      <c r="AM21" s="60" t="s">
        <v>508</v>
      </c>
      <c r="AN21" s="18">
        <v>11</v>
      </c>
      <c r="AO21" s="18" t="s">
        <v>505</v>
      </c>
      <c r="AP21" s="60" t="s">
        <v>509</v>
      </c>
      <c r="AQ21" s="18">
        <v>54</v>
      </c>
      <c r="AR21" s="18" t="s">
        <v>505</v>
      </c>
      <c r="AS21" s="60" t="s">
        <v>510</v>
      </c>
      <c r="AT21" s="18">
        <v>28</v>
      </c>
      <c r="AU21" s="18" t="s">
        <v>505</v>
      </c>
      <c r="AV21" s="60" t="s">
        <v>420</v>
      </c>
      <c r="AW21" s="51"/>
    </row>
    <row r="22" spans="1:49" ht="15">
      <c r="A22" s="71"/>
      <c r="B22" s="10">
        <v>17</v>
      </c>
      <c r="C22" s="12" t="s">
        <v>25</v>
      </c>
      <c r="D22" s="33">
        <f t="shared" si="1"/>
        <v>0</v>
      </c>
      <c r="E22" s="33"/>
      <c r="F22" s="33"/>
      <c r="G22" s="8"/>
      <c r="H22" s="8"/>
      <c r="I22" s="8"/>
      <c r="J22" s="36">
        <f t="shared" si="0"/>
        <v>0</v>
      </c>
      <c r="K22" s="28"/>
      <c r="L22" s="28"/>
      <c r="M22" s="8"/>
      <c r="N22" s="8"/>
      <c r="O22" s="8"/>
      <c r="P22" s="53"/>
      <c r="Q22" s="8"/>
      <c r="R22" s="45"/>
      <c r="S22" s="8"/>
      <c r="T22" s="8"/>
      <c r="U22" s="8"/>
      <c r="V22" s="8"/>
      <c r="W22" s="8"/>
      <c r="X22" s="8"/>
      <c r="Y22" s="8"/>
      <c r="Z22" s="8"/>
      <c r="AA22" s="8"/>
      <c r="AB22" s="56">
        <f t="shared" si="2"/>
        <v>0</v>
      </c>
      <c r="AC22" s="27"/>
      <c r="AD22" s="27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51"/>
    </row>
    <row r="23" spans="1:49" ht="60">
      <c r="A23" s="71" t="s">
        <v>20</v>
      </c>
      <c r="B23" s="10">
        <v>18</v>
      </c>
      <c r="C23" s="12" t="s">
        <v>26</v>
      </c>
      <c r="D23" s="33">
        <f t="shared" si="1"/>
        <v>301</v>
      </c>
      <c r="E23" s="33" t="s">
        <v>201</v>
      </c>
      <c r="F23" s="33">
        <v>254</v>
      </c>
      <c r="G23" s="8">
        <v>261</v>
      </c>
      <c r="H23" s="8" t="s">
        <v>373</v>
      </c>
      <c r="I23" s="8" t="s">
        <v>374</v>
      </c>
      <c r="J23" s="36">
        <f t="shared" si="0"/>
        <v>0</v>
      </c>
      <c r="K23" s="28"/>
      <c r="L23" s="28"/>
      <c r="M23" s="8"/>
      <c r="N23" s="8"/>
      <c r="O23" s="8"/>
      <c r="P23" s="54"/>
      <c r="Q23" s="8"/>
      <c r="R23" s="45"/>
      <c r="S23" s="8"/>
      <c r="T23" s="8"/>
      <c r="U23" s="8"/>
      <c r="V23" s="8"/>
      <c r="W23" s="8"/>
      <c r="X23" s="8"/>
      <c r="Y23" s="8"/>
      <c r="Z23" s="8"/>
      <c r="AA23" s="8"/>
      <c r="AB23" s="56">
        <f t="shared" si="2"/>
        <v>40</v>
      </c>
      <c r="AC23" s="27"/>
      <c r="AD23" s="27"/>
      <c r="AE23" s="18">
        <v>3</v>
      </c>
      <c r="AF23" s="18" t="s">
        <v>556</v>
      </c>
      <c r="AG23" s="18" t="s">
        <v>557</v>
      </c>
      <c r="AH23" s="18">
        <v>19</v>
      </c>
      <c r="AI23" s="18" t="s">
        <v>556</v>
      </c>
      <c r="AJ23" s="18" t="s">
        <v>558</v>
      </c>
      <c r="AK23" s="18">
        <v>8</v>
      </c>
      <c r="AL23" s="18" t="s">
        <v>556</v>
      </c>
      <c r="AM23" s="18" t="s">
        <v>559</v>
      </c>
      <c r="AN23" s="18">
        <v>4</v>
      </c>
      <c r="AO23" s="18" t="s">
        <v>556</v>
      </c>
      <c r="AP23" s="18" t="s">
        <v>560</v>
      </c>
      <c r="AQ23" s="67">
        <v>1</v>
      </c>
      <c r="AR23" s="67" t="s">
        <v>89</v>
      </c>
      <c r="AS23" s="67">
        <v>390</v>
      </c>
      <c r="AT23" s="18">
        <v>5</v>
      </c>
      <c r="AU23" s="18" t="s">
        <v>556</v>
      </c>
      <c r="AV23" s="18" t="s">
        <v>561</v>
      </c>
      <c r="AW23" s="51"/>
    </row>
    <row r="24" spans="1:49" ht="15">
      <c r="A24" s="71"/>
      <c r="B24" s="10">
        <v>19</v>
      </c>
      <c r="C24" s="12" t="s">
        <v>27</v>
      </c>
      <c r="D24" s="33">
        <f t="shared" si="1"/>
        <v>0</v>
      </c>
      <c r="E24" s="33"/>
      <c r="F24" s="33"/>
      <c r="G24" s="8"/>
      <c r="H24" s="8"/>
      <c r="I24" s="8"/>
      <c r="J24" s="36">
        <f t="shared" si="0"/>
        <v>0</v>
      </c>
      <c r="K24" s="28"/>
      <c r="L24" s="28"/>
      <c r="M24" s="8"/>
      <c r="N24" s="8"/>
      <c r="O24" s="8"/>
      <c r="P24" s="53"/>
      <c r="Q24" s="8"/>
      <c r="R24" s="45"/>
      <c r="S24" s="8"/>
      <c r="T24" s="8"/>
      <c r="U24" s="8"/>
      <c r="V24" s="8"/>
      <c r="W24" s="8"/>
      <c r="X24" s="8"/>
      <c r="Y24" s="8"/>
      <c r="Z24" s="8"/>
      <c r="AA24" s="8"/>
      <c r="AB24" s="56">
        <f t="shared" si="2"/>
        <v>0</v>
      </c>
      <c r="AC24" s="27"/>
      <c r="AD24" s="27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51"/>
    </row>
    <row r="25" spans="1:49" ht="15">
      <c r="A25" s="71"/>
      <c r="B25" s="10">
        <v>20</v>
      </c>
      <c r="C25" s="12" t="s">
        <v>28</v>
      </c>
      <c r="D25" s="33">
        <f t="shared" si="1"/>
        <v>0</v>
      </c>
      <c r="E25" s="33"/>
      <c r="F25" s="33"/>
      <c r="G25" s="8"/>
      <c r="H25" s="8"/>
      <c r="I25" s="8"/>
      <c r="J25" s="36">
        <f t="shared" si="0"/>
        <v>0</v>
      </c>
      <c r="K25" s="28"/>
      <c r="L25" s="28"/>
      <c r="M25" s="8"/>
      <c r="N25" s="8"/>
      <c r="O25" s="8"/>
      <c r="P25" s="53"/>
      <c r="Q25" s="8"/>
      <c r="R25" s="45"/>
      <c r="S25" s="8"/>
      <c r="T25" s="8"/>
      <c r="U25" s="8"/>
      <c r="V25" s="8"/>
      <c r="W25" s="8"/>
      <c r="X25" s="8"/>
      <c r="Y25" s="8"/>
      <c r="Z25" s="8"/>
      <c r="AA25" s="8"/>
      <c r="AB25" s="56">
        <f t="shared" si="2"/>
        <v>0</v>
      </c>
      <c r="AC25" s="27"/>
      <c r="AD25" s="27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51"/>
    </row>
    <row r="26" spans="1:49" ht="30">
      <c r="A26" s="71"/>
      <c r="B26" s="10">
        <v>21</v>
      </c>
      <c r="C26" s="12" t="s">
        <v>92</v>
      </c>
      <c r="D26" s="33">
        <f t="shared" si="1"/>
        <v>19</v>
      </c>
      <c r="E26" s="33" t="s">
        <v>202</v>
      </c>
      <c r="F26" s="33" t="s">
        <v>203</v>
      </c>
      <c r="G26" s="8">
        <v>19</v>
      </c>
      <c r="H26" s="8" t="s">
        <v>202</v>
      </c>
      <c r="I26" s="8" t="s">
        <v>375</v>
      </c>
      <c r="J26" s="36">
        <f t="shared" si="0"/>
        <v>0</v>
      </c>
      <c r="K26" s="28"/>
      <c r="L26" s="28"/>
      <c r="M26" s="8"/>
      <c r="N26" s="8"/>
      <c r="O26" s="8"/>
      <c r="P26" s="53"/>
      <c r="Q26" s="8"/>
      <c r="R26" s="45"/>
      <c r="S26" s="8"/>
      <c r="T26" s="8"/>
      <c r="U26" s="8"/>
      <c r="V26" s="8"/>
      <c r="W26" s="8"/>
      <c r="X26" s="8"/>
      <c r="Y26" s="8"/>
      <c r="Z26" s="8"/>
      <c r="AA26" s="8"/>
      <c r="AB26" s="56">
        <f t="shared" si="2"/>
        <v>0</v>
      </c>
      <c r="AC26" s="27"/>
      <c r="AD26" s="27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51"/>
    </row>
    <row r="27" spans="1:49" ht="15">
      <c r="A27" s="71"/>
      <c r="B27" s="10">
        <v>22</v>
      </c>
      <c r="C27" s="12" t="s">
        <v>29</v>
      </c>
      <c r="D27" s="33">
        <f t="shared" si="1"/>
        <v>0</v>
      </c>
      <c r="E27" s="33"/>
      <c r="F27" s="33"/>
      <c r="G27" s="8"/>
      <c r="H27" s="8"/>
      <c r="I27" s="8"/>
      <c r="J27" s="36">
        <f t="shared" si="0"/>
        <v>0</v>
      </c>
      <c r="K27" s="28"/>
      <c r="L27" s="28"/>
      <c r="M27" s="8"/>
      <c r="N27" s="8"/>
      <c r="O27" s="8"/>
      <c r="P27" s="53"/>
      <c r="Q27" s="8"/>
      <c r="R27" s="45"/>
      <c r="S27" s="8"/>
      <c r="T27" s="8"/>
      <c r="U27" s="8"/>
      <c r="V27" s="8"/>
      <c r="W27" s="8"/>
      <c r="X27" s="8"/>
      <c r="Y27" s="8"/>
      <c r="Z27" s="8"/>
      <c r="AA27" s="8"/>
      <c r="AB27" s="56">
        <f t="shared" si="2"/>
        <v>0</v>
      </c>
      <c r="AC27" s="27"/>
      <c r="AD27" s="27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51"/>
    </row>
    <row r="28" spans="1:49" ht="15">
      <c r="A28" s="71"/>
      <c r="B28" s="10">
        <v>23</v>
      </c>
      <c r="C28" s="12" t="s">
        <v>30</v>
      </c>
      <c r="D28" s="33">
        <f t="shared" si="1"/>
        <v>1</v>
      </c>
      <c r="E28" s="33"/>
      <c r="F28" s="33"/>
      <c r="G28" s="8"/>
      <c r="H28" s="8"/>
      <c r="I28" s="8"/>
      <c r="J28" s="36">
        <f t="shared" si="0"/>
        <v>0</v>
      </c>
      <c r="K28" s="28"/>
      <c r="L28" s="28"/>
      <c r="M28" s="8"/>
      <c r="N28" s="8"/>
      <c r="O28" s="8"/>
      <c r="P28" s="53"/>
      <c r="Q28" s="8"/>
      <c r="R28" s="45"/>
      <c r="S28" s="8"/>
      <c r="T28" s="8"/>
      <c r="U28" s="8"/>
      <c r="V28" s="8"/>
      <c r="W28" s="8"/>
      <c r="X28" s="8"/>
      <c r="Y28" s="8"/>
      <c r="Z28" s="8"/>
      <c r="AA28" s="8"/>
      <c r="AB28" s="56">
        <f t="shared" si="2"/>
        <v>1</v>
      </c>
      <c r="AC28" s="27"/>
      <c r="AD28" s="27"/>
      <c r="AE28" s="18"/>
      <c r="AF28" s="18"/>
      <c r="AG28" s="18"/>
      <c r="AH28" s="18">
        <v>1</v>
      </c>
      <c r="AI28" s="60" t="s">
        <v>343</v>
      </c>
      <c r="AJ28" s="18">
        <v>705</v>
      </c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51"/>
    </row>
    <row r="29" spans="1:49" ht="15">
      <c r="A29" s="71"/>
      <c r="B29" s="10">
        <v>24</v>
      </c>
      <c r="C29" s="12" t="s">
        <v>31</v>
      </c>
      <c r="D29" s="33">
        <f t="shared" si="1"/>
        <v>0</v>
      </c>
      <c r="E29" s="33"/>
      <c r="F29" s="33"/>
      <c r="G29" s="8"/>
      <c r="H29" s="8"/>
      <c r="I29" s="8"/>
      <c r="J29" s="36">
        <f t="shared" si="0"/>
        <v>0</v>
      </c>
      <c r="K29" s="28"/>
      <c r="L29" s="28"/>
      <c r="M29" s="8"/>
      <c r="N29" s="8"/>
      <c r="O29" s="8"/>
      <c r="P29" s="53"/>
      <c r="Q29" s="8"/>
      <c r="R29" s="45"/>
      <c r="S29" s="8"/>
      <c r="T29" s="8"/>
      <c r="U29" s="8"/>
      <c r="V29" s="8"/>
      <c r="W29" s="8"/>
      <c r="X29" s="8"/>
      <c r="Y29" s="8"/>
      <c r="Z29" s="8"/>
      <c r="AA29" s="8"/>
      <c r="AB29" s="56">
        <f t="shared" si="2"/>
        <v>0</v>
      </c>
      <c r="AC29" s="27"/>
      <c r="AD29" s="27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51"/>
    </row>
    <row r="30" spans="1:49" ht="15">
      <c r="A30" s="71"/>
      <c r="B30" s="10">
        <v>25</v>
      </c>
      <c r="C30" s="12" t="s">
        <v>27</v>
      </c>
      <c r="D30" s="33">
        <f t="shared" si="1"/>
        <v>0</v>
      </c>
      <c r="E30" s="33"/>
      <c r="F30" s="33"/>
      <c r="G30" s="8"/>
      <c r="H30" s="8"/>
      <c r="I30" s="8"/>
      <c r="J30" s="36">
        <f t="shared" si="0"/>
        <v>0</v>
      </c>
      <c r="K30" s="28"/>
      <c r="L30" s="28"/>
      <c r="M30" s="8"/>
      <c r="N30" s="8"/>
      <c r="O30" s="8"/>
      <c r="P30" s="53"/>
      <c r="Q30" s="8"/>
      <c r="R30" s="45"/>
      <c r="S30" s="8"/>
      <c r="T30" s="8"/>
      <c r="U30" s="8"/>
      <c r="V30" s="8"/>
      <c r="W30" s="8"/>
      <c r="X30" s="8"/>
      <c r="Y30" s="8"/>
      <c r="Z30" s="8"/>
      <c r="AA30" s="8"/>
      <c r="AB30" s="56">
        <f t="shared" si="2"/>
        <v>0</v>
      </c>
      <c r="AC30" s="27"/>
      <c r="AD30" s="27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51"/>
    </row>
    <row r="31" spans="1:49" ht="45">
      <c r="A31" s="71"/>
      <c r="B31" s="10">
        <v>26</v>
      </c>
      <c r="C31" s="19" t="s">
        <v>32</v>
      </c>
      <c r="D31" s="33">
        <f t="shared" si="1"/>
        <v>1</v>
      </c>
      <c r="E31" s="33" t="s">
        <v>311</v>
      </c>
      <c r="F31" s="33" t="s">
        <v>322</v>
      </c>
      <c r="G31" s="8"/>
      <c r="H31" s="8"/>
      <c r="I31" s="8"/>
      <c r="J31" s="36">
        <f t="shared" si="0"/>
        <v>0</v>
      </c>
      <c r="K31" s="28"/>
      <c r="L31" s="28"/>
      <c r="M31" s="8"/>
      <c r="N31" s="8"/>
      <c r="O31" s="8"/>
      <c r="P31" s="53"/>
      <c r="Q31" s="8"/>
      <c r="R31" s="45"/>
      <c r="S31" s="8"/>
      <c r="T31" s="8"/>
      <c r="U31" s="8"/>
      <c r="V31" s="8"/>
      <c r="W31" s="8"/>
      <c r="X31" s="8"/>
      <c r="Y31" s="8"/>
      <c r="Z31" s="8"/>
      <c r="AA31" s="8"/>
      <c r="AB31" s="56">
        <f t="shared" si="2"/>
        <v>1</v>
      </c>
      <c r="AC31" s="27"/>
      <c r="AD31" s="27"/>
      <c r="AE31" s="18">
        <v>1</v>
      </c>
      <c r="AF31" s="18" t="s">
        <v>311</v>
      </c>
      <c r="AG31" s="18">
        <v>1426</v>
      </c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51"/>
    </row>
    <row r="32" spans="1:49" ht="60">
      <c r="A32" s="71"/>
      <c r="B32" s="10">
        <v>27</v>
      </c>
      <c r="C32" s="19" t="s">
        <v>33</v>
      </c>
      <c r="D32" s="33">
        <f t="shared" si="1"/>
        <v>0</v>
      </c>
      <c r="E32" s="33"/>
      <c r="F32" s="33"/>
      <c r="G32" s="8"/>
      <c r="H32" s="8"/>
      <c r="I32" s="8"/>
      <c r="J32" s="36">
        <f t="shared" si="0"/>
        <v>0</v>
      </c>
      <c r="K32" s="28"/>
      <c r="L32" s="28"/>
      <c r="M32" s="8"/>
      <c r="N32" s="8"/>
      <c r="O32" s="8"/>
      <c r="P32" s="53"/>
      <c r="Q32" s="8"/>
      <c r="R32" s="45"/>
      <c r="S32" s="8"/>
      <c r="T32" s="8"/>
      <c r="U32" s="8"/>
      <c r="V32" s="8"/>
      <c r="W32" s="8"/>
      <c r="X32" s="8"/>
      <c r="Y32" s="8"/>
      <c r="Z32" s="8"/>
      <c r="AA32" s="8"/>
      <c r="AB32" s="56">
        <f t="shared" si="2"/>
        <v>0</v>
      </c>
      <c r="AC32" s="27"/>
      <c r="AD32" s="27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51"/>
    </row>
    <row r="33" spans="1:49" ht="45">
      <c r="A33" s="71"/>
      <c r="B33" s="10">
        <v>28</v>
      </c>
      <c r="C33" s="19" t="s">
        <v>32</v>
      </c>
      <c r="D33" s="33">
        <f t="shared" si="1"/>
        <v>0</v>
      </c>
      <c r="E33" s="33"/>
      <c r="F33" s="33"/>
      <c r="G33" s="8"/>
      <c r="H33" s="8"/>
      <c r="I33" s="8"/>
      <c r="J33" s="36">
        <f t="shared" si="0"/>
        <v>0</v>
      </c>
      <c r="K33" s="28"/>
      <c r="L33" s="28"/>
      <c r="M33" s="8"/>
      <c r="N33" s="8"/>
      <c r="O33" s="8"/>
      <c r="P33" s="53"/>
      <c r="Q33" s="8"/>
      <c r="R33" s="45"/>
      <c r="S33" s="8"/>
      <c r="T33" s="8"/>
      <c r="U33" s="8"/>
      <c r="V33" s="8"/>
      <c r="W33" s="8"/>
      <c r="X33" s="8"/>
      <c r="Y33" s="8"/>
      <c r="Z33" s="8"/>
      <c r="AA33" s="8"/>
      <c r="AB33" s="56">
        <f t="shared" si="2"/>
        <v>0</v>
      </c>
      <c r="AC33" s="27"/>
      <c r="AD33" s="27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51"/>
    </row>
    <row r="34" spans="1:49" ht="45">
      <c r="A34" s="71"/>
      <c r="B34" s="10">
        <v>29</v>
      </c>
      <c r="C34" s="12" t="s">
        <v>34</v>
      </c>
      <c r="D34" s="33">
        <f t="shared" si="1"/>
        <v>0</v>
      </c>
      <c r="E34" s="33"/>
      <c r="F34" s="33"/>
      <c r="G34" s="8"/>
      <c r="H34" s="8"/>
      <c r="I34" s="8"/>
      <c r="J34" s="36">
        <f t="shared" si="0"/>
        <v>0</v>
      </c>
      <c r="K34" s="28"/>
      <c r="L34" s="28"/>
      <c r="M34" s="8"/>
      <c r="N34" s="8"/>
      <c r="O34" s="8"/>
      <c r="P34" s="53"/>
      <c r="Q34" s="8"/>
      <c r="R34" s="45"/>
      <c r="S34" s="8"/>
      <c r="T34" s="8"/>
      <c r="U34" s="8"/>
      <c r="V34" s="8"/>
      <c r="W34" s="8"/>
      <c r="X34" s="8"/>
      <c r="Y34" s="8"/>
      <c r="Z34" s="8"/>
      <c r="AA34" s="8"/>
      <c r="AB34" s="56">
        <f t="shared" si="2"/>
        <v>0</v>
      </c>
      <c r="AC34" s="27"/>
      <c r="AD34" s="27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51"/>
    </row>
    <row r="35" spans="1:49" ht="15" customHeight="1">
      <c r="A35" s="15" t="s">
        <v>35</v>
      </c>
      <c r="B35" s="10">
        <v>33</v>
      </c>
      <c r="C35" s="12" t="s">
        <v>36</v>
      </c>
      <c r="D35" s="33">
        <f t="shared" si="1"/>
        <v>239</v>
      </c>
      <c r="E35" s="33" t="s">
        <v>90</v>
      </c>
      <c r="F35" s="33">
        <v>350</v>
      </c>
      <c r="G35" s="8">
        <v>79</v>
      </c>
      <c r="H35" s="8" t="s">
        <v>296</v>
      </c>
      <c r="I35" s="8" t="s">
        <v>443</v>
      </c>
      <c r="J35" s="36">
        <f t="shared" si="0"/>
        <v>15</v>
      </c>
      <c r="K35" s="28"/>
      <c r="L35" s="28"/>
      <c r="M35" s="8">
        <v>1</v>
      </c>
      <c r="N35" s="8" t="s">
        <v>357</v>
      </c>
      <c r="O35" s="8">
        <v>403</v>
      </c>
      <c r="P35" s="8">
        <v>11</v>
      </c>
      <c r="Q35" s="8" t="s">
        <v>388</v>
      </c>
      <c r="R35" s="45">
        <v>403</v>
      </c>
      <c r="S35" s="8"/>
      <c r="T35" s="8"/>
      <c r="U35" s="45"/>
      <c r="V35" s="8">
        <v>3</v>
      </c>
      <c r="W35" s="8" t="s">
        <v>357</v>
      </c>
      <c r="X35" s="8">
        <v>403</v>
      </c>
      <c r="Y35" s="8"/>
      <c r="Z35" s="8"/>
      <c r="AA35" s="8"/>
      <c r="AB35" s="56">
        <f t="shared" si="2"/>
        <v>145</v>
      </c>
      <c r="AC35" s="28" t="s">
        <v>90</v>
      </c>
      <c r="AD35" s="28">
        <v>350</v>
      </c>
      <c r="AE35" s="18">
        <v>7</v>
      </c>
      <c r="AF35" s="60" t="s">
        <v>343</v>
      </c>
      <c r="AG35" s="60" t="s">
        <v>421</v>
      </c>
      <c r="AH35" s="18">
        <v>51</v>
      </c>
      <c r="AI35" s="60" t="s">
        <v>343</v>
      </c>
      <c r="AJ35" s="60" t="s">
        <v>562</v>
      </c>
      <c r="AK35" s="18"/>
      <c r="AL35" s="18"/>
      <c r="AM35" s="18"/>
      <c r="AN35" s="18">
        <v>18</v>
      </c>
      <c r="AO35" s="60" t="s">
        <v>343</v>
      </c>
      <c r="AP35" s="60" t="s">
        <v>422</v>
      </c>
      <c r="AQ35" s="18">
        <v>44</v>
      </c>
      <c r="AR35" s="18" t="s">
        <v>90</v>
      </c>
      <c r="AS35" s="60" t="s">
        <v>421</v>
      </c>
      <c r="AT35" s="18">
        <v>25</v>
      </c>
      <c r="AU35" s="60" t="s">
        <v>343</v>
      </c>
      <c r="AV35" s="60" t="s">
        <v>562</v>
      </c>
      <c r="AW35" s="51"/>
    </row>
    <row r="36" spans="1:49" ht="42.75" customHeight="1">
      <c r="A36" s="5"/>
      <c r="B36" s="10">
        <v>34</v>
      </c>
      <c r="C36" s="19" t="s">
        <v>82</v>
      </c>
      <c r="D36" s="33">
        <f t="shared" si="1"/>
        <v>0</v>
      </c>
      <c r="E36" s="33"/>
      <c r="F36" s="33"/>
      <c r="G36" s="8"/>
      <c r="H36" s="8"/>
      <c r="I36" s="8"/>
      <c r="J36" s="36">
        <f t="shared" si="0"/>
        <v>0</v>
      </c>
      <c r="K36" s="28"/>
      <c r="L36" s="2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56">
        <f t="shared" si="2"/>
        <v>0</v>
      </c>
      <c r="AC36" s="27"/>
      <c r="AD36" s="27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51"/>
    </row>
    <row r="37" spans="1:49" ht="45">
      <c r="A37" s="5" t="s">
        <v>93</v>
      </c>
      <c r="B37" s="10">
        <v>35</v>
      </c>
      <c r="C37" s="12" t="s">
        <v>37</v>
      </c>
      <c r="D37" s="33">
        <f t="shared" si="1"/>
        <v>1185</v>
      </c>
      <c r="E37" s="32" t="s">
        <v>88</v>
      </c>
      <c r="F37" s="32" t="s">
        <v>190</v>
      </c>
      <c r="G37" s="8">
        <v>631</v>
      </c>
      <c r="H37" s="8" t="s">
        <v>204</v>
      </c>
      <c r="I37" s="8" t="s">
        <v>564</v>
      </c>
      <c r="J37" s="36">
        <v>74</v>
      </c>
      <c r="K37" s="28"/>
      <c r="L37" s="28"/>
      <c r="M37" s="44" t="s">
        <v>467</v>
      </c>
      <c r="N37" s="8" t="s">
        <v>332</v>
      </c>
      <c r="O37" s="8" t="s">
        <v>364</v>
      </c>
      <c r="P37" s="59">
        <v>4</v>
      </c>
      <c r="Q37" s="8" t="s">
        <v>462</v>
      </c>
      <c r="R37" s="45">
        <v>624.8</v>
      </c>
      <c r="S37" s="44" t="s">
        <v>478</v>
      </c>
      <c r="T37" s="8" t="s">
        <v>86</v>
      </c>
      <c r="U37" s="8" t="s">
        <v>252</v>
      </c>
      <c r="V37" s="44" t="s">
        <v>467</v>
      </c>
      <c r="W37" s="8" t="s">
        <v>86</v>
      </c>
      <c r="X37" s="8" t="s">
        <v>405</v>
      </c>
      <c r="Y37" s="44" t="s">
        <v>479</v>
      </c>
      <c r="Z37" s="8" t="s">
        <v>86</v>
      </c>
      <c r="AA37" s="8" t="s">
        <v>195</v>
      </c>
      <c r="AB37" s="56">
        <f t="shared" si="2"/>
        <v>480</v>
      </c>
      <c r="AC37" s="28" t="s">
        <v>88</v>
      </c>
      <c r="AD37" s="28" t="s">
        <v>190</v>
      </c>
      <c r="AE37" s="18">
        <v>37</v>
      </c>
      <c r="AF37" s="18" t="s">
        <v>88</v>
      </c>
      <c r="AG37" s="60" t="s">
        <v>502</v>
      </c>
      <c r="AH37" s="18">
        <v>146</v>
      </c>
      <c r="AI37" s="18" t="s">
        <v>88</v>
      </c>
      <c r="AJ37" s="60" t="s">
        <v>423</v>
      </c>
      <c r="AK37" s="18">
        <v>94</v>
      </c>
      <c r="AL37" s="18" t="s">
        <v>88</v>
      </c>
      <c r="AM37" s="60" t="s">
        <v>424</v>
      </c>
      <c r="AN37" s="18">
        <v>48</v>
      </c>
      <c r="AO37" s="18" t="s">
        <v>88</v>
      </c>
      <c r="AP37" s="60" t="s">
        <v>425</v>
      </c>
      <c r="AQ37" s="18">
        <v>68</v>
      </c>
      <c r="AR37" s="18" t="s">
        <v>88</v>
      </c>
      <c r="AS37" s="60" t="s">
        <v>503</v>
      </c>
      <c r="AT37" s="18">
        <v>87</v>
      </c>
      <c r="AU37" s="18" t="s">
        <v>88</v>
      </c>
      <c r="AV37" s="60" t="s">
        <v>504</v>
      </c>
      <c r="AW37" s="51"/>
    </row>
    <row r="38" spans="1:49" ht="60" customHeight="1">
      <c r="A38" s="5" t="s">
        <v>38</v>
      </c>
      <c r="B38" s="10">
        <v>36</v>
      </c>
      <c r="C38" s="19" t="s">
        <v>39</v>
      </c>
      <c r="D38" s="33">
        <f t="shared" si="1"/>
        <v>0</v>
      </c>
      <c r="E38" s="32"/>
      <c r="F38" s="32"/>
      <c r="G38" s="8"/>
      <c r="H38" s="8"/>
      <c r="I38" s="8"/>
      <c r="J38" s="36">
        <f aca="true" t="shared" si="3" ref="J38:J69">M38+P38+S38+V38+Y38</f>
        <v>0</v>
      </c>
      <c r="K38" s="28"/>
      <c r="L38" s="2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56">
        <f t="shared" si="2"/>
        <v>0</v>
      </c>
      <c r="AC38" s="28"/>
      <c r="AD38" s="2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51"/>
    </row>
    <row r="39" spans="1:49" ht="30">
      <c r="A39" s="5"/>
      <c r="B39" s="10">
        <v>37</v>
      </c>
      <c r="C39" s="12" t="s">
        <v>40</v>
      </c>
      <c r="D39" s="33">
        <f t="shared" si="1"/>
        <v>87</v>
      </c>
      <c r="E39" s="32" t="s">
        <v>323</v>
      </c>
      <c r="F39" s="32" t="s">
        <v>324</v>
      </c>
      <c r="G39" s="8">
        <v>10</v>
      </c>
      <c r="H39" s="8" t="s">
        <v>205</v>
      </c>
      <c r="I39" s="8">
        <v>951</v>
      </c>
      <c r="J39" s="36">
        <f t="shared" si="3"/>
        <v>47</v>
      </c>
      <c r="K39" s="28"/>
      <c r="L39" s="28"/>
      <c r="M39" s="8">
        <v>6</v>
      </c>
      <c r="N39" s="8" t="s">
        <v>87</v>
      </c>
      <c r="O39" s="8" t="s">
        <v>365</v>
      </c>
      <c r="P39" s="59">
        <v>39</v>
      </c>
      <c r="Q39" s="8" t="s">
        <v>389</v>
      </c>
      <c r="R39" s="45">
        <v>962.5</v>
      </c>
      <c r="S39" s="8"/>
      <c r="T39" s="8"/>
      <c r="U39" s="45"/>
      <c r="V39" s="8">
        <v>2</v>
      </c>
      <c r="W39" s="8" t="s">
        <v>87</v>
      </c>
      <c r="X39" s="8">
        <v>962.5</v>
      </c>
      <c r="Y39" s="8"/>
      <c r="Z39" s="8"/>
      <c r="AA39" s="45"/>
      <c r="AB39" s="56">
        <f t="shared" si="2"/>
        <v>30</v>
      </c>
      <c r="AC39" s="28"/>
      <c r="AD39" s="28"/>
      <c r="AE39" s="18">
        <v>3</v>
      </c>
      <c r="AF39" s="18" t="s">
        <v>335</v>
      </c>
      <c r="AG39" s="60" t="s">
        <v>426</v>
      </c>
      <c r="AH39" s="18">
        <v>4</v>
      </c>
      <c r="AI39" s="18" t="s">
        <v>335</v>
      </c>
      <c r="AJ39" s="60" t="s">
        <v>336</v>
      </c>
      <c r="AK39" s="18">
        <v>11</v>
      </c>
      <c r="AL39" s="18" t="s">
        <v>335</v>
      </c>
      <c r="AM39" s="60">
        <v>781</v>
      </c>
      <c r="AN39" s="18">
        <v>5</v>
      </c>
      <c r="AO39" s="18" t="s">
        <v>335</v>
      </c>
      <c r="AP39" s="60">
        <v>774</v>
      </c>
      <c r="AQ39" s="18">
        <v>4</v>
      </c>
      <c r="AR39" s="18" t="s">
        <v>335</v>
      </c>
      <c r="AS39" s="60">
        <v>774</v>
      </c>
      <c r="AT39" s="18">
        <v>3</v>
      </c>
      <c r="AU39" s="18" t="s">
        <v>335</v>
      </c>
      <c r="AV39" s="60">
        <v>755</v>
      </c>
      <c r="AW39" s="51"/>
    </row>
    <row r="40" spans="1:49" ht="30">
      <c r="A40" s="5"/>
      <c r="B40" s="10">
        <v>38</v>
      </c>
      <c r="C40" s="12" t="s">
        <v>41</v>
      </c>
      <c r="D40" s="33">
        <f t="shared" si="1"/>
        <v>115</v>
      </c>
      <c r="E40" s="33" t="s">
        <v>204</v>
      </c>
      <c r="F40" s="33" t="s">
        <v>243</v>
      </c>
      <c r="G40" s="8">
        <v>50</v>
      </c>
      <c r="H40" s="8" t="s">
        <v>205</v>
      </c>
      <c r="I40" s="8" t="s">
        <v>414</v>
      </c>
      <c r="J40" s="36">
        <v>14</v>
      </c>
      <c r="K40" s="28" t="s">
        <v>86</v>
      </c>
      <c r="L40" s="28" t="s">
        <v>238</v>
      </c>
      <c r="M40" s="44"/>
      <c r="N40" s="8"/>
      <c r="O40" s="8"/>
      <c r="P40" s="8"/>
      <c r="Q40" s="8"/>
      <c r="R40" s="45"/>
      <c r="S40" s="8">
        <v>3</v>
      </c>
      <c r="T40" s="8" t="s">
        <v>87</v>
      </c>
      <c r="U40" s="45">
        <v>1015.1</v>
      </c>
      <c r="V40" s="44"/>
      <c r="W40" s="8"/>
      <c r="X40" s="8"/>
      <c r="Y40" s="8"/>
      <c r="Z40" s="8"/>
      <c r="AA40" s="8"/>
      <c r="AB40" s="56">
        <f t="shared" si="2"/>
        <v>51</v>
      </c>
      <c r="AC40" s="28"/>
      <c r="AD40" s="28"/>
      <c r="AE40" s="18">
        <v>1</v>
      </c>
      <c r="AF40" s="60" t="s">
        <v>427</v>
      </c>
      <c r="AG40" s="60" t="s">
        <v>521</v>
      </c>
      <c r="AH40" s="18">
        <v>33</v>
      </c>
      <c r="AI40" s="18" t="s">
        <v>335</v>
      </c>
      <c r="AJ40" s="60" t="s">
        <v>428</v>
      </c>
      <c r="AK40" s="18">
        <v>6</v>
      </c>
      <c r="AL40" s="18" t="s">
        <v>335</v>
      </c>
      <c r="AM40" s="18">
        <v>367</v>
      </c>
      <c r="AN40" s="18"/>
      <c r="AO40" s="18"/>
      <c r="AP40" s="18"/>
      <c r="AQ40" s="18">
        <v>3</v>
      </c>
      <c r="AR40" s="18" t="s">
        <v>335</v>
      </c>
      <c r="AS40" s="60" t="s">
        <v>429</v>
      </c>
      <c r="AT40" s="18">
        <v>8</v>
      </c>
      <c r="AU40" s="18" t="s">
        <v>335</v>
      </c>
      <c r="AV40" s="60" t="s">
        <v>430</v>
      </c>
      <c r="AW40" s="51"/>
    </row>
    <row r="41" spans="1:49" ht="15">
      <c r="A41" s="5"/>
      <c r="B41" s="10">
        <v>39</v>
      </c>
      <c r="C41" s="12" t="s">
        <v>42</v>
      </c>
      <c r="D41" s="33">
        <f t="shared" si="1"/>
        <v>0</v>
      </c>
      <c r="E41" s="32" t="s">
        <v>323</v>
      </c>
      <c r="F41" s="32" t="s">
        <v>315</v>
      </c>
      <c r="G41" s="8"/>
      <c r="H41" s="8"/>
      <c r="I41" s="8"/>
      <c r="J41" s="36">
        <f t="shared" si="3"/>
        <v>0</v>
      </c>
      <c r="K41" s="28"/>
      <c r="L41" s="28"/>
      <c r="M41" s="8"/>
      <c r="N41" s="8"/>
      <c r="O41" s="8"/>
      <c r="P41" s="8"/>
      <c r="Q41" s="8"/>
      <c r="R41" s="8"/>
      <c r="S41" s="8"/>
      <c r="T41" s="8"/>
      <c r="U41" s="45"/>
      <c r="V41" s="8"/>
      <c r="W41" s="8"/>
      <c r="X41" s="8"/>
      <c r="Y41" s="8"/>
      <c r="Z41" s="8"/>
      <c r="AA41" s="8"/>
      <c r="AB41" s="56">
        <f t="shared" si="2"/>
        <v>0</v>
      </c>
      <c r="AC41" s="28"/>
      <c r="AD41" s="2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51"/>
    </row>
    <row r="42" spans="1:49" ht="15">
      <c r="A42" s="7"/>
      <c r="B42" s="10">
        <v>40</v>
      </c>
      <c r="C42" s="12" t="s">
        <v>43</v>
      </c>
      <c r="D42" s="33">
        <f t="shared" si="1"/>
        <v>0</v>
      </c>
      <c r="E42" s="33" t="s">
        <v>205</v>
      </c>
      <c r="F42" s="33" t="s">
        <v>278</v>
      </c>
      <c r="G42" s="8"/>
      <c r="H42" s="8"/>
      <c r="I42" s="8"/>
      <c r="J42" s="36">
        <f t="shared" si="3"/>
        <v>0</v>
      </c>
      <c r="K42" s="28"/>
      <c r="L42" s="28"/>
      <c r="M42" s="8"/>
      <c r="N42" s="8"/>
      <c r="O42" s="8"/>
      <c r="P42" s="8"/>
      <c r="Q42" s="8"/>
      <c r="R42" s="8"/>
      <c r="S42" s="8"/>
      <c r="T42" s="8"/>
      <c r="U42" s="45"/>
      <c r="V42" s="8"/>
      <c r="W42" s="8"/>
      <c r="X42" s="8"/>
      <c r="Y42" s="8"/>
      <c r="Z42" s="8"/>
      <c r="AA42" s="8"/>
      <c r="AB42" s="56">
        <f t="shared" si="2"/>
        <v>0</v>
      </c>
      <c r="AC42" s="28"/>
      <c r="AD42" s="2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51"/>
    </row>
    <row r="43" spans="1:49" ht="15">
      <c r="A43" s="2"/>
      <c r="B43" s="10">
        <v>41</v>
      </c>
      <c r="C43" s="12" t="s">
        <v>44</v>
      </c>
      <c r="D43" s="33">
        <f t="shared" si="1"/>
        <v>14</v>
      </c>
      <c r="E43" s="33" t="s">
        <v>205</v>
      </c>
      <c r="F43" s="33" t="s">
        <v>279</v>
      </c>
      <c r="G43" s="8">
        <v>14</v>
      </c>
      <c r="H43" s="8" t="s">
        <v>205</v>
      </c>
      <c r="I43" s="8" t="s">
        <v>444</v>
      </c>
      <c r="J43" s="36">
        <f t="shared" si="3"/>
        <v>0</v>
      </c>
      <c r="K43" s="28"/>
      <c r="L43" s="2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56">
        <f t="shared" si="2"/>
        <v>0</v>
      </c>
      <c r="AC43" s="28"/>
      <c r="AD43" s="2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51"/>
    </row>
    <row r="44" spans="1:49" ht="15">
      <c r="A44" s="15"/>
      <c r="B44" s="10">
        <v>42</v>
      </c>
      <c r="C44" s="12" t="s">
        <v>45</v>
      </c>
      <c r="D44" s="33">
        <f t="shared" si="1"/>
        <v>0</v>
      </c>
      <c r="E44" s="32"/>
      <c r="F44" s="32"/>
      <c r="G44" s="8"/>
      <c r="H44" s="8"/>
      <c r="I44" s="8"/>
      <c r="J44" s="36">
        <f t="shared" si="3"/>
        <v>0</v>
      </c>
      <c r="K44" s="28"/>
      <c r="L44" s="2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56">
        <f t="shared" si="2"/>
        <v>0</v>
      </c>
      <c r="AC44" s="28"/>
      <c r="AD44" s="2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51"/>
    </row>
    <row r="45" spans="1:49" ht="15">
      <c r="A45" s="5"/>
      <c r="B45" s="10">
        <v>43</v>
      </c>
      <c r="C45" s="12" t="s">
        <v>46</v>
      </c>
      <c r="D45" s="33">
        <f t="shared" si="1"/>
        <v>25</v>
      </c>
      <c r="E45" s="32" t="s">
        <v>323</v>
      </c>
      <c r="F45" s="32">
        <v>901</v>
      </c>
      <c r="G45" s="8">
        <v>21</v>
      </c>
      <c r="H45" s="8" t="s">
        <v>205</v>
      </c>
      <c r="I45" s="8" t="s">
        <v>445</v>
      </c>
      <c r="J45" s="36">
        <f t="shared" si="3"/>
        <v>4</v>
      </c>
      <c r="K45" s="28"/>
      <c r="L45" s="28"/>
      <c r="M45" s="8">
        <v>1</v>
      </c>
      <c r="N45" s="8" t="s">
        <v>87</v>
      </c>
      <c r="O45" s="45">
        <v>908.3</v>
      </c>
      <c r="P45" s="8"/>
      <c r="Q45" s="8"/>
      <c r="R45" s="45"/>
      <c r="S45" s="8">
        <v>2</v>
      </c>
      <c r="T45" s="8" t="s">
        <v>87</v>
      </c>
      <c r="U45" s="45">
        <v>940.8</v>
      </c>
      <c r="V45" s="8"/>
      <c r="W45" s="8"/>
      <c r="X45" s="8"/>
      <c r="Y45" s="8">
        <v>1</v>
      </c>
      <c r="Z45" s="8" t="s">
        <v>87</v>
      </c>
      <c r="AA45" s="45">
        <v>752</v>
      </c>
      <c r="AB45" s="56">
        <f t="shared" si="2"/>
        <v>0</v>
      </c>
      <c r="AC45" s="28"/>
      <c r="AD45" s="2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51"/>
    </row>
    <row r="46" spans="1:49" ht="15">
      <c r="A46" s="5"/>
      <c r="B46" s="10">
        <v>44</v>
      </c>
      <c r="C46" s="12" t="s">
        <v>47</v>
      </c>
      <c r="D46" s="33">
        <f t="shared" si="1"/>
        <v>0</v>
      </c>
      <c r="E46" s="33"/>
      <c r="F46" s="33"/>
      <c r="G46" s="8"/>
      <c r="H46" s="8"/>
      <c r="I46" s="8"/>
      <c r="J46" s="36">
        <f t="shared" si="3"/>
        <v>0</v>
      </c>
      <c r="K46" s="28"/>
      <c r="L46" s="2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56">
        <f t="shared" si="2"/>
        <v>0</v>
      </c>
      <c r="AC46" s="28"/>
      <c r="AD46" s="2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51"/>
    </row>
    <row r="47" spans="1:49" ht="15">
      <c r="A47" s="5"/>
      <c r="B47" s="10">
        <v>45</v>
      </c>
      <c r="C47" s="12" t="s">
        <v>48</v>
      </c>
      <c r="D47" s="33">
        <f t="shared" si="1"/>
        <v>0</v>
      </c>
      <c r="E47" s="32"/>
      <c r="F47" s="32"/>
      <c r="G47" s="8"/>
      <c r="H47" s="8"/>
      <c r="I47" s="8"/>
      <c r="J47" s="36">
        <f t="shared" si="3"/>
        <v>0</v>
      </c>
      <c r="K47" s="28"/>
      <c r="L47" s="2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56">
        <f t="shared" si="2"/>
        <v>0</v>
      </c>
      <c r="AC47" s="28"/>
      <c r="AD47" s="2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51"/>
    </row>
    <row r="48" spans="1:49" ht="15">
      <c r="A48" s="5"/>
      <c r="B48" s="10">
        <v>46</v>
      </c>
      <c r="C48" s="12" t="s">
        <v>49</v>
      </c>
      <c r="D48" s="33">
        <f t="shared" si="1"/>
        <v>0</v>
      </c>
      <c r="E48" s="32"/>
      <c r="F48" s="32"/>
      <c r="G48" s="8"/>
      <c r="H48" s="8"/>
      <c r="I48" s="8"/>
      <c r="J48" s="36">
        <f t="shared" si="3"/>
        <v>0</v>
      </c>
      <c r="K48" s="28" t="s">
        <v>87</v>
      </c>
      <c r="L48" s="41">
        <v>940.8</v>
      </c>
      <c r="M48" s="8"/>
      <c r="N48" s="8"/>
      <c r="O48" s="45"/>
      <c r="P48" s="8"/>
      <c r="Q48" s="8"/>
      <c r="R48" s="8"/>
      <c r="S48" s="8"/>
      <c r="T48" s="8"/>
      <c r="U48" s="8"/>
      <c r="V48" s="8"/>
      <c r="W48" s="8"/>
      <c r="X48" s="45"/>
      <c r="Y48" s="8"/>
      <c r="Z48" s="8"/>
      <c r="AA48" s="8"/>
      <c r="AB48" s="56">
        <f t="shared" si="2"/>
        <v>0</v>
      </c>
      <c r="AC48" s="28"/>
      <c r="AD48" s="2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51"/>
    </row>
    <row r="49" spans="1:49" ht="15" customHeight="1">
      <c r="A49" s="7"/>
      <c r="B49" s="10">
        <v>47</v>
      </c>
      <c r="C49" s="12" t="s">
        <v>50</v>
      </c>
      <c r="D49" s="33">
        <f t="shared" si="1"/>
        <v>0</v>
      </c>
      <c r="E49" s="32"/>
      <c r="F49" s="32"/>
      <c r="G49" s="8"/>
      <c r="H49" s="8"/>
      <c r="I49" s="8"/>
      <c r="J49" s="36">
        <f t="shared" si="3"/>
        <v>0</v>
      </c>
      <c r="K49" s="28"/>
      <c r="L49" s="2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56">
        <f t="shared" si="2"/>
        <v>0</v>
      </c>
      <c r="AC49" s="28"/>
      <c r="AD49" s="2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51"/>
    </row>
    <row r="50" spans="1:49" ht="30">
      <c r="A50" s="15"/>
      <c r="B50" s="10">
        <v>48</v>
      </c>
      <c r="C50" s="12" t="s">
        <v>51</v>
      </c>
      <c r="D50" s="33">
        <f t="shared" si="1"/>
        <v>23</v>
      </c>
      <c r="E50" s="32" t="s">
        <v>323</v>
      </c>
      <c r="F50" s="32">
        <v>1369</v>
      </c>
      <c r="G50" s="8">
        <v>17</v>
      </c>
      <c r="H50" s="8" t="s">
        <v>205</v>
      </c>
      <c r="I50" s="8">
        <v>1369</v>
      </c>
      <c r="J50" s="36">
        <f t="shared" si="3"/>
        <v>3</v>
      </c>
      <c r="K50" s="28"/>
      <c r="L50" s="28"/>
      <c r="M50" s="8"/>
      <c r="N50" s="8"/>
      <c r="O50" s="8"/>
      <c r="P50" s="8">
        <v>3</v>
      </c>
      <c r="Q50" s="8" t="s">
        <v>389</v>
      </c>
      <c r="R50" s="45">
        <v>1334.6</v>
      </c>
      <c r="S50" s="8"/>
      <c r="T50" s="8"/>
      <c r="U50" s="8"/>
      <c r="V50" s="8"/>
      <c r="W50" s="8"/>
      <c r="X50" s="8"/>
      <c r="Y50" s="8"/>
      <c r="Z50" s="8"/>
      <c r="AA50" s="8"/>
      <c r="AB50" s="56">
        <f t="shared" si="2"/>
        <v>3</v>
      </c>
      <c r="AC50" s="28"/>
      <c r="AD50" s="28"/>
      <c r="AE50" s="18"/>
      <c r="AF50" s="18"/>
      <c r="AG50" s="18"/>
      <c r="AH50" s="18"/>
      <c r="AI50" s="18"/>
      <c r="AJ50" s="18"/>
      <c r="AK50" s="18">
        <v>2</v>
      </c>
      <c r="AL50" s="60" t="s">
        <v>427</v>
      </c>
      <c r="AM50" s="60" t="s">
        <v>431</v>
      </c>
      <c r="AN50" s="18">
        <v>1</v>
      </c>
      <c r="AO50" s="60" t="s">
        <v>427</v>
      </c>
      <c r="AP50" s="60" t="s">
        <v>431</v>
      </c>
      <c r="AQ50" s="18"/>
      <c r="AR50" s="18"/>
      <c r="AS50" s="18"/>
      <c r="AT50" s="18"/>
      <c r="AU50" s="18"/>
      <c r="AV50" s="18"/>
      <c r="AW50" s="51"/>
    </row>
    <row r="51" spans="1:49" ht="15" customHeight="1">
      <c r="A51" s="5"/>
      <c r="B51" s="10">
        <v>49</v>
      </c>
      <c r="C51" s="12" t="s">
        <v>52</v>
      </c>
      <c r="D51" s="33">
        <f t="shared" si="1"/>
        <v>0</v>
      </c>
      <c r="E51" s="32"/>
      <c r="F51" s="32"/>
      <c r="G51" s="8"/>
      <c r="H51" s="8"/>
      <c r="I51" s="8"/>
      <c r="J51" s="36">
        <f t="shared" si="3"/>
        <v>0</v>
      </c>
      <c r="K51" s="28"/>
      <c r="L51" s="2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56">
        <f t="shared" si="2"/>
        <v>0</v>
      </c>
      <c r="AC51" s="28"/>
      <c r="AD51" s="2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51"/>
    </row>
    <row r="52" spans="1:49" ht="15">
      <c r="A52" s="5"/>
      <c r="B52" s="10">
        <v>50</v>
      </c>
      <c r="C52" s="12" t="s">
        <v>53</v>
      </c>
      <c r="D52" s="33">
        <f t="shared" si="1"/>
        <v>0</v>
      </c>
      <c r="E52" s="32"/>
      <c r="F52" s="32"/>
      <c r="G52" s="8"/>
      <c r="H52" s="8"/>
      <c r="I52" s="8"/>
      <c r="J52" s="36">
        <f t="shared" si="3"/>
        <v>0</v>
      </c>
      <c r="K52" s="28"/>
      <c r="L52" s="2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56">
        <f t="shared" si="2"/>
        <v>0</v>
      </c>
      <c r="AC52" s="28"/>
      <c r="AD52" s="2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51"/>
    </row>
    <row r="53" spans="1:49" ht="75">
      <c r="A53" s="5" t="s">
        <v>54</v>
      </c>
      <c r="B53" s="10">
        <v>51</v>
      </c>
      <c r="C53" s="12" t="s">
        <v>55</v>
      </c>
      <c r="D53" s="33">
        <f t="shared" si="1"/>
        <v>240</v>
      </c>
      <c r="E53" s="33" t="s">
        <v>228</v>
      </c>
      <c r="F53" s="33" t="s">
        <v>193</v>
      </c>
      <c r="G53" s="8">
        <v>43</v>
      </c>
      <c r="H53" s="8" t="s">
        <v>204</v>
      </c>
      <c r="I53" s="8" t="s">
        <v>377</v>
      </c>
      <c r="J53" s="36">
        <v>57</v>
      </c>
      <c r="K53" s="28"/>
      <c r="L53" s="28"/>
      <c r="M53" s="8">
        <v>6</v>
      </c>
      <c r="N53" s="8" t="s">
        <v>366</v>
      </c>
      <c r="O53" s="46" t="s">
        <v>367</v>
      </c>
      <c r="P53" s="65">
        <v>1</v>
      </c>
      <c r="Q53" s="8" t="s">
        <v>568</v>
      </c>
      <c r="R53" s="45" t="s">
        <v>569</v>
      </c>
      <c r="S53" s="8">
        <v>9</v>
      </c>
      <c r="T53" s="8" t="s">
        <v>302</v>
      </c>
      <c r="U53" s="57" t="s">
        <v>303</v>
      </c>
      <c r="V53" s="8"/>
      <c r="W53" s="8"/>
      <c r="X53" s="8"/>
      <c r="Y53" s="8">
        <v>7</v>
      </c>
      <c r="Z53" s="8" t="s">
        <v>307</v>
      </c>
      <c r="AA53" s="58" t="s">
        <v>308</v>
      </c>
      <c r="AB53" s="56">
        <f t="shared" si="2"/>
        <v>140</v>
      </c>
      <c r="AC53" s="28" t="s">
        <v>88</v>
      </c>
      <c r="AD53" s="28" t="s">
        <v>193</v>
      </c>
      <c r="AE53" s="18">
        <v>16</v>
      </c>
      <c r="AF53" s="18" t="s">
        <v>88</v>
      </c>
      <c r="AG53" s="60" t="s">
        <v>432</v>
      </c>
      <c r="AH53" s="18">
        <v>71</v>
      </c>
      <c r="AI53" s="18" t="s">
        <v>88</v>
      </c>
      <c r="AJ53" s="60" t="s">
        <v>527</v>
      </c>
      <c r="AK53" s="18">
        <v>10</v>
      </c>
      <c r="AL53" s="18" t="s">
        <v>88</v>
      </c>
      <c r="AM53" s="60" t="s">
        <v>528</v>
      </c>
      <c r="AN53" s="18">
        <v>12</v>
      </c>
      <c r="AO53" s="18" t="s">
        <v>88</v>
      </c>
      <c r="AP53" s="60" t="s">
        <v>529</v>
      </c>
      <c r="AQ53" s="18">
        <v>18</v>
      </c>
      <c r="AR53" s="18" t="s">
        <v>88</v>
      </c>
      <c r="AS53" s="60" t="s">
        <v>530</v>
      </c>
      <c r="AT53" s="18">
        <v>13</v>
      </c>
      <c r="AU53" s="18" t="s">
        <v>88</v>
      </c>
      <c r="AV53" s="60" t="s">
        <v>433</v>
      </c>
      <c r="AW53" s="51"/>
    </row>
    <row r="54" spans="1:49" ht="60">
      <c r="A54" s="5"/>
      <c r="B54" s="10">
        <v>52</v>
      </c>
      <c r="C54" s="12" t="s">
        <v>56</v>
      </c>
      <c r="D54" s="33">
        <f t="shared" si="1"/>
        <v>55</v>
      </c>
      <c r="E54" s="32" t="s">
        <v>88</v>
      </c>
      <c r="F54" s="32" t="s">
        <v>194</v>
      </c>
      <c r="G54" s="8">
        <v>7</v>
      </c>
      <c r="H54" s="8" t="s">
        <v>290</v>
      </c>
      <c r="I54" s="8" t="s">
        <v>468</v>
      </c>
      <c r="J54" s="36">
        <v>14</v>
      </c>
      <c r="K54" s="28"/>
      <c r="L54" s="28"/>
      <c r="M54" s="8">
        <v>7</v>
      </c>
      <c r="N54" s="8" t="s">
        <v>368</v>
      </c>
      <c r="O54" s="46" t="s">
        <v>450</v>
      </c>
      <c r="P54" s="8">
        <v>13</v>
      </c>
      <c r="Q54" s="8" t="s">
        <v>198</v>
      </c>
      <c r="R54" s="45">
        <v>756.3</v>
      </c>
      <c r="S54" s="8">
        <v>8</v>
      </c>
      <c r="T54" s="8" t="s">
        <v>358</v>
      </c>
      <c r="U54" s="57">
        <v>712.8</v>
      </c>
      <c r="V54" s="8"/>
      <c r="W54" s="8"/>
      <c r="X54" s="8"/>
      <c r="Y54" s="8">
        <v>2</v>
      </c>
      <c r="Z54" s="8" t="s">
        <v>197</v>
      </c>
      <c r="AA54" s="58">
        <v>664.6</v>
      </c>
      <c r="AB54" s="56">
        <f t="shared" si="2"/>
        <v>34</v>
      </c>
      <c r="AC54" s="28" t="s">
        <v>88</v>
      </c>
      <c r="AD54" s="28" t="s">
        <v>194</v>
      </c>
      <c r="AE54" s="18">
        <v>4</v>
      </c>
      <c r="AF54" s="18" t="s">
        <v>88</v>
      </c>
      <c r="AG54" s="60" t="s">
        <v>434</v>
      </c>
      <c r="AH54" s="18">
        <v>4</v>
      </c>
      <c r="AI54" s="18" t="s">
        <v>88</v>
      </c>
      <c r="AJ54" s="60" t="s">
        <v>435</v>
      </c>
      <c r="AK54" s="18">
        <v>6</v>
      </c>
      <c r="AL54" s="18" t="s">
        <v>88</v>
      </c>
      <c r="AM54" s="60" t="s">
        <v>436</v>
      </c>
      <c r="AN54" s="18">
        <v>7</v>
      </c>
      <c r="AO54" s="18" t="s">
        <v>88</v>
      </c>
      <c r="AP54" s="60" t="s">
        <v>437</v>
      </c>
      <c r="AQ54" s="18">
        <v>5</v>
      </c>
      <c r="AR54" s="18" t="s">
        <v>88</v>
      </c>
      <c r="AS54" s="60" t="s">
        <v>438</v>
      </c>
      <c r="AT54" s="18">
        <v>8</v>
      </c>
      <c r="AU54" s="18" t="s">
        <v>88</v>
      </c>
      <c r="AV54" s="60" t="s">
        <v>531</v>
      </c>
      <c r="AW54" s="51"/>
    </row>
    <row r="55" spans="1:49" ht="15">
      <c r="A55" s="7"/>
      <c r="B55" s="10">
        <v>53</v>
      </c>
      <c r="C55" s="12" t="s">
        <v>57</v>
      </c>
      <c r="D55" s="33">
        <f t="shared" si="1"/>
        <v>0</v>
      </c>
      <c r="E55" s="32"/>
      <c r="F55" s="32"/>
      <c r="G55" s="8"/>
      <c r="H55" s="8"/>
      <c r="I55" s="8"/>
      <c r="J55" s="36">
        <f t="shared" si="3"/>
        <v>0</v>
      </c>
      <c r="K55" s="28"/>
      <c r="L55" s="2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56">
        <f t="shared" si="2"/>
        <v>0</v>
      </c>
      <c r="AC55" s="28"/>
      <c r="AD55" s="2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51"/>
    </row>
    <row r="56" spans="1:49" ht="15" customHeight="1">
      <c r="A56" s="15"/>
      <c r="B56" s="10">
        <v>54</v>
      </c>
      <c r="C56" s="12" t="s">
        <v>58</v>
      </c>
      <c r="D56" s="33">
        <f t="shared" si="1"/>
        <v>7</v>
      </c>
      <c r="E56" s="33" t="s">
        <v>204</v>
      </c>
      <c r="F56" s="33" t="s">
        <v>241</v>
      </c>
      <c r="G56" s="8"/>
      <c r="H56" s="8"/>
      <c r="I56" s="8"/>
      <c r="J56" s="36">
        <v>7</v>
      </c>
      <c r="K56" s="28" t="s">
        <v>196</v>
      </c>
      <c r="L56" s="37">
        <v>1407.9</v>
      </c>
      <c r="M56" s="8"/>
      <c r="N56" s="8"/>
      <c r="O56" s="46"/>
      <c r="P56" s="8"/>
      <c r="Q56" s="8"/>
      <c r="R56" s="8"/>
      <c r="S56" s="8"/>
      <c r="T56" s="8"/>
      <c r="U56" s="57"/>
      <c r="V56" s="8"/>
      <c r="W56" s="8"/>
      <c r="X56" s="46"/>
      <c r="Y56" s="8"/>
      <c r="Z56" s="8"/>
      <c r="AA56" s="46"/>
      <c r="AB56" s="56">
        <f t="shared" si="2"/>
        <v>0</v>
      </c>
      <c r="AC56" s="28"/>
      <c r="AD56" s="2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51"/>
    </row>
    <row r="57" spans="1:49" ht="30">
      <c r="A57" s="7"/>
      <c r="B57" s="10">
        <v>55</v>
      </c>
      <c r="C57" s="12" t="s">
        <v>59</v>
      </c>
      <c r="D57" s="33">
        <f t="shared" si="1"/>
        <v>0</v>
      </c>
      <c r="E57" s="33" t="s">
        <v>204</v>
      </c>
      <c r="F57" s="33" t="s">
        <v>232</v>
      </c>
      <c r="G57" s="8"/>
      <c r="H57" s="8"/>
      <c r="I57" s="8"/>
      <c r="J57" s="36">
        <f t="shared" si="3"/>
        <v>0</v>
      </c>
      <c r="K57" s="28" t="s">
        <v>197</v>
      </c>
      <c r="L57" s="37">
        <v>713</v>
      </c>
      <c r="M57" s="8"/>
      <c r="N57" s="8"/>
      <c r="O57" s="46"/>
      <c r="P57" s="8"/>
      <c r="Q57" s="8"/>
      <c r="R57" s="8"/>
      <c r="S57" s="8"/>
      <c r="T57" s="8"/>
      <c r="U57" s="57"/>
      <c r="V57" s="8"/>
      <c r="W57" s="8"/>
      <c r="X57" s="46"/>
      <c r="Y57" s="8"/>
      <c r="Z57" s="8"/>
      <c r="AA57" s="46"/>
      <c r="AB57" s="56">
        <f t="shared" si="2"/>
        <v>0</v>
      </c>
      <c r="AC57" s="28"/>
      <c r="AD57" s="2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51"/>
    </row>
    <row r="58" spans="1:49" ht="15">
      <c r="A58" s="11"/>
      <c r="B58" s="10">
        <v>56</v>
      </c>
      <c r="C58" s="13" t="s">
        <v>60</v>
      </c>
      <c r="D58" s="33">
        <f t="shared" si="1"/>
        <v>28</v>
      </c>
      <c r="E58" s="32"/>
      <c r="F58" s="32"/>
      <c r="G58" s="8">
        <v>28</v>
      </c>
      <c r="H58" s="8" t="s">
        <v>312</v>
      </c>
      <c r="I58" s="8">
        <v>855</v>
      </c>
      <c r="J58" s="36">
        <f t="shared" si="3"/>
        <v>0</v>
      </c>
      <c r="K58" s="28"/>
      <c r="L58" s="2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56">
        <f t="shared" si="2"/>
        <v>0</v>
      </c>
      <c r="AC58" s="28"/>
      <c r="AD58" s="2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51"/>
    </row>
    <row r="59" spans="1:49" ht="15">
      <c r="A59" s="15"/>
      <c r="B59" s="10">
        <v>57</v>
      </c>
      <c r="C59" s="12" t="s">
        <v>61</v>
      </c>
      <c r="D59" s="33">
        <f t="shared" si="1"/>
        <v>28</v>
      </c>
      <c r="E59" s="32" t="s">
        <v>312</v>
      </c>
      <c r="F59" s="32" t="s">
        <v>297</v>
      </c>
      <c r="G59" s="8">
        <v>27</v>
      </c>
      <c r="H59" s="8" t="s">
        <v>204</v>
      </c>
      <c r="I59" s="8" t="s">
        <v>415</v>
      </c>
      <c r="J59" s="36">
        <f t="shared" si="3"/>
        <v>1</v>
      </c>
      <c r="K59" s="28"/>
      <c r="L59" s="28"/>
      <c r="M59" s="8"/>
      <c r="N59" s="8"/>
      <c r="O59" s="8"/>
      <c r="P59" s="59">
        <v>1</v>
      </c>
      <c r="Q59" s="8" t="s">
        <v>198</v>
      </c>
      <c r="R59" s="45">
        <v>823.1</v>
      </c>
      <c r="S59" s="8"/>
      <c r="T59" s="8"/>
      <c r="U59" s="8"/>
      <c r="V59" s="8"/>
      <c r="W59" s="8"/>
      <c r="X59" s="8"/>
      <c r="Y59" s="8"/>
      <c r="Z59" s="8"/>
      <c r="AA59" s="8"/>
      <c r="AB59" s="56">
        <f t="shared" si="2"/>
        <v>0</v>
      </c>
      <c r="AC59" s="28"/>
      <c r="AD59" s="2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51"/>
    </row>
    <row r="60" spans="1:49" ht="15">
      <c r="A60" s="5"/>
      <c r="B60" s="10">
        <v>58</v>
      </c>
      <c r="C60" s="12" t="s">
        <v>62</v>
      </c>
      <c r="D60" s="33">
        <f t="shared" si="1"/>
        <v>14</v>
      </c>
      <c r="E60" s="32" t="s">
        <v>312</v>
      </c>
      <c r="F60" s="32" t="s">
        <v>325</v>
      </c>
      <c r="G60" s="8"/>
      <c r="H60" s="8"/>
      <c r="I60" s="8"/>
      <c r="J60" s="36">
        <f t="shared" si="3"/>
        <v>0</v>
      </c>
      <c r="K60" s="28"/>
      <c r="L60" s="2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6">
        <f t="shared" si="2"/>
        <v>14</v>
      </c>
      <c r="AC60" s="28"/>
      <c r="AD60" s="28"/>
      <c r="AE60" s="18">
        <v>3</v>
      </c>
      <c r="AF60" s="18" t="s">
        <v>290</v>
      </c>
      <c r="AG60" s="18" t="s">
        <v>313</v>
      </c>
      <c r="AH60" s="18">
        <v>1</v>
      </c>
      <c r="AI60" s="18" t="s">
        <v>88</v>
      </c>
      <c r="AJ60" s="60" t="s">
        <v>532</v>
      </c>
      <c r="AK60" s="18">
        <v>2</v>
      </c>
      <c r="AL60" s="18" t="s">
        <v>88</v>
      </c>
      <c r="AM60" s="60" t="s">
        <v>533</v>
      </c>
      <c r="AN60" s="18">
        <v>1</v>
      </c>
      <c r="AO60" s="18" t="s">
        <v>290</v>
      </c>
      <c r="AP60" s="18">
        <v>764</v>
      </c>
      <c r="AQ60" s="18"/>
      <c r="AR60" s="18"/>
      <c r="AS60" s="18"/>
      <c r="AT60" s="18">
        <v>7</v>
      </c>
      <c r="AU60" s="18" t="s">
        <v>290</v>
      </c>
      <c r="AV60" s="18" t="s">
        <v>321</v>
      </c>
      <c r="AW60" s="51"/>
    </row>
    <row r="61" spans="1:49" ht="15">
      <c r="A61" s="5"/>
      <c r="B61" s="10">
        <v>59</v>
      </c>
      <c r="C61" s="12" t="s">
        <v>63</v>
      </c>
      <c r="D61" s="33">
        <f t="shared" si="1"/>
        <v>8</v>
      </c>
      <c r="E61" s="32" t="s">
        <v>312</v>
      </c>
      <c r="F61" s="32">
        <v>579.2</v>
      </c>
      <c r="G61" s="8">
        <v>2</v>
      </c>
      <c r="H61" s="8" t="s">
        <v>312</v>
      </c>
      <c r="I61" s="8">
        <v>860</v>
      </c>
      <c r="J61" s="36">
        <f t="shared" si="3"/>
        <v>6</v>
      </c>
      <c r="K61" s="28"/>
      <c r="L61" s="28"/>
      <c r="M61" s="8"/>
      <c r="N61" s="8"/>
      <c r="O61" s="8"/>
      <c r="P61" s="8">
        <v>4</v>
      </c>
      <c r="Q61" s="8" t="s">
        <v>198</v>
      </c>
      <c r="R61" s="45">
        <v>579.2</v>
      </c>
      <c r="S61" s="8">
        <v>2</v>
      </c>
      <c r="T61" s="8" t="s">
        <v>198</v>
      </c>
      <c r="U61" s="45">
        <v>579.2</v>
      </c>
      <c r="V61" s="8"/>
      <c r="W61" s="8"/>
      <c r="X61" s="8"/>
      <c r="Y61" s="8"/>
      <c r="Z61" s="8"/>
      <c r="AA61" s="8"/>
      <c r="AB61" s="56">
        <f t="shared" si="2"/>
        <v>0</v>
      </c>
      <c r="AC61" s="28"/>
      <c r="AD61" s="2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51"/>
    </row>
    <row r="62" spans="1:49" ht="30">
      <c r="A62" s="5"/>
      <c r="B62" s="10">
        <v>60</v>
      </c>
      <c r="C62" s="12" t="s">
        <v>64</v>
      </c>
      <c r="D62" s="33">
        <f t="shared" si="1"/>
        <v>104</v>
      </c>
      <c r="E62" s="33" t="s">
        <v>204</v>
      </c>
      <c r="F62" s="33" t="s">
        <v>280</v>
      </c>
      <c r="G62" s="8">
        <v>97</v>
      </c>
      <c r="H62" s="8" t="s">
        <v>298</v>
      </c>
      <c r="I62" s="8" t="s">
        <v>378</v>
      </c>
      <c r="J62" s="36">
        <f t="shared" si="3"/>
        <v>0</v>
      </c>
      <c r="K62" s="28"/>
      <c r="L62" s="28"/>
      <c r="M62" s="8"/>
      <c r="N62" s="8"/>
      <c r="O62" s="8"/>
      <c r="P62" s="8"/>
      <c r="Q62" s="8"/>
      <c r="R62" s="8"/>
      <c r="S62" s="8"/>
      <c r="T62"/>
      <c r="U62" s="8"/>
      <c r="V62" s="8"/>
      <c r="W62" s="8"/>
      <c r="X62" s="8"/>
      <c r="Y62" s="8"/>
      <c r="Z62" s="8"/>
      <c r="AA62" s="8"/>
      <c r="AB62" s="56">
        <f t="shared" si="2"/>
        <v>7</v>
      </c>
      <c r="AC62" s="28"/>
      <c r="AD62" s="28"/>
      <c r="AE62" s="18"/>
      <c r="AF62" s="18"/>
      <c r="AG62" s="18"/>
      <c r="AH62" s="18">
        <v>3</v>
      </c>
      <c r="AI62" s="18" t="s">
        <v>88</v>
      </c>
      <c r="AJ62" s="60" t="s">
        <v>534</v>
      </c>
      <c r="AK62" s="18">
        <v>3</v>
      </c>
      <c r="AL62" s="18" t="s">
        <v>88</v>
      </c>
      <c r="AM62" s="60" t="s">
        <v>535</v>
      </c>
      <c r="AN62" s="18"/>
      <c r="AO62" s="18"/>
      <c r="AP62" s="18"/>
      <c r="AQ62" s="18"/>
      <c r="AR62" s="18"/>
      <c r="AS62" s="18"/>
      <c r="AT62" s="18">
        <v>1</v>
      </c>
      <c r="AU62" s="18" t="s">
        <v>88</v>
      </c>
      <c r="AV62" s="60" t="s">
        <v>536</v>
      </c>
      <c r="AW62" s="51"/>
    </row>
    <row r="63" spans="1:49" ht="15">
      <c r="A63" s="5"/>
      <c r="B63" s="10">
        <v>61</v>
      </c>
      <c r="C63" s="12" t="s">
        <v>65</v>
      </c>
      <c r="D63" s="33">
        <f t="shared" si="1"/>
        <v>0</v>
      </c>
      <c r="E63" s="33"/>
      <c r="F63" s="33"/>
      <c r="G63" s="8"/>
      <c r="H63" s="8"/>
      <c r="I63" s="8"/>
      <c r="J63" s="36">
        <f t="shared" si="3"/>
        <v>0</v>
      </c>
      <c r="K63" s="28"/>
      <c r="L63" s="2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6">
        <f t="shared" si="2"/>
        <v>0</v>
      </c>
      <c r="AC63" s="28"/>
      <c r="AD63" s="2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51"/>
    </row>
    <row r="64" spans="1:49" ht="15" customHeight="1">
      <c r="A64" s="5"/>
      <c r="B64" s="10">
        <v>62</v>
      </c>
      <c r="C64" s="12" t="s">
        <v>66</v>
      </c>
      <c r="D64" s="33">
        <f t="shared" si="1"/>
        <v>0</v>
      </c>
      <c r="E64" s="33"/>
      <c r="F64" s="33"/>
      <c r="G64" s="8"/>
      <c r="H64" s="8"/>
      <c r="I64" s="8"/>
      <c r="J64" s="36">
        <f t="shared" si="3"/>
        <v>0</v>
      </c>
      <c r="K64" s="28"/>
      <c r="L64" s="28"/>
      <c r="M64" s="8"/>
      <c r="N64" s="8"/>
      <c r="O64" s="8"/>
      <c r="P64" s="8"/>
      <c r="Q64" s="8"/>
      <c r="R64" s="8"/>
      <c r="S64" s="8"/>
      <c r="T64" s="8"/>
      <c r="U64" s="45"/>
      <c r="V64" s="8"/>
      <c r="W64" s="8"/>
      <c r="X64" s="8"/>
      <c r="Y64" s="8"/>
      <c r="Z64" s="8"/>
      <c r="AA64" s="8"/>
      <c r="AB64" s="56">
        <f t="shared" si="2"/>
        <v>0</v>
      </c>
      <c r="AC64" s="28"/>
      <c r="AD64" s="2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51"/>
    </row>
    <row r="65" spans="1:49" ht="30">
      <c r="A65" s="5"/>
      <c r="B65" s="10">
        <v>63</v>
      </c>
      <c r="C65" s="12" t="s">
        <v>67</v>
      </c>
      <c r="D65" s="33">
        <f t="shared" si="1"/>
        <v>39</v>
      </c>
      <c r="E65" s="33" t="s">
        <v>312</v>
      </c>
      <c r="F65" s="33" t="s">
        <v>326</v>
      </c>
      <c r="G65" s="8">
        <v>38</v>
      </c>
      <c r="H65" s="8" t="s">
        <v>204</v>
      </c>
      <c r="I65" s="8" t="s">
        <v>565</v>
      </c>
      <c r="J65" s="36">
        <f t="shared" si="3"/>
        <v>1</v>
      </c>
      <c r="K65" s="28"/>
      <c r="L65" s="28"/>
      <c r="M65" s="8"/>
      <c r="N65" s="8"/>
      <c r="O65" s="8"/>
      <c r="P65" s="8"/>
      <c r="Q65" s="8"/>
      <c r="R65" s="8"/>
      <c r="S65" s="8"/>
      <c r="T65" s="8"/>
      <c r="U65" s="8"/>
      <c r="V65" s="8">
        <v>1</v>
      </c>
      <c r="W65" s="8" t="s">
        <v>256</v>
      </c>
      <c r="X65" s="8" t="s">
        <v>465</v>
      </c>
      <c r="Y65" s="8"/>
      <c r="Z65" s="8"/>
      <c r="AA65" s="8"/>
      <c r="AB65" s="56">
        <f t="shared" si="2"/>
        <v>0</v>
      </c>
      <c r="AC65" s="28"/>
      <c r="AD65" s="2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51"/>
    </row>
    <row r="66" spans="1:49" ht="105">
      <c r="A66" s="5" t="s">
        <v>68</v>
      </c>
      <c r="B66" s="10">
        <v>64</v>
      </c>
      <c r="C66" s="12" t="s">
        <v>69</v>
      </c>
      <c r="D66" s="33">
        <f t="shared" si="1"/>
        <v>575</v>
      </c>
      <c r="E66" s="32" t="s">
        <v>327</v>
      </c>
      <c r="F66" s="32" t="s">
        <v>328</v>
      </c>
      <c r="G66" s="8">
        <v>405</v>
      </c>
      <c r="H66" s="8" t="s">
        <v>206</v>
      </c>
      <c r="I66" s="8" t="s">
        <v>469</v>
      </c>
      <c r="J66" s="36">
        <f t="shared" si="3"/>
        <v>65</v>
      </c>
      <c r="K66" s="28"/>
      <c r="L66" s="28"/>
      <c r="M66" s="8"/>
      <c r="N66" s="8"/>
      <c r="O66" s="8"/>
      <c r="P66" s="66">
        <v>65</v>
      </c>
      <c r="Q66" s="8" t="s">
        <v>452</v>
      </c>
      <c r="R66" s="45" t="s">
        <v>453</v>
      </c>
      <c r="S66" s="8"/>
      <c r="T66" s="8"/>
      <c r="U66" s="8"/>
      <c r="V66" s="8"/>
      <c r="W66" s="8"/>
      <c r="X66" s="8"/>
      <c r="Y66" s="8"/>
      <c r="Z66" s="8"/>
      <c r="AA66" s="8"/>
      <c r="AB66" s="56">
        <f t="shared" si="2"/>
        <v>105</v>
      </c>
      <c r="AC66" s="28"/>
      <c r="AD66" s="28"/>
      <c r="AE66" s="18">
        <v>23</v>
      </c>
      <c r="AF66" s="18" t="s">
        <v>335</v>
      </c>
      <c r="AG66" s="18">
        <v>590</v>
      </c>
      <c r="AH66" s="18">
        <v>2</v>
      </c>
      <c r="AI66" s="18" t="s">
        <v>335</v>
      </c>
      <c r="AJ66" s="60">
        <v>535</v>
      </c>
      <c r="AK66" s="18">
        <v>2</v>
      </c>
      <c r="AL66" s="18" t="s">
        <v>335</v>
      </c>
      <c r="AM66" s="60">
        <v>574</v>
      </c>
      <c r="AN66" s="18">
        <v>1</v>
      </c>
      <c r="AO66" s="18" t="s">
        <v>335</v>
      </c>
      <c r="AP66" s="18">
        <v>270</v>
      </c>
      <c r="AQ66" s="18">
        <v>66</v>
      </c>
      <c r="AR66" s="18" t="s">
        <v>335</v>
      </c>
      <c r="AS66" s="60" t="s">
        <v>353</v>
      </c>
      <c r="AT66" s="18">
        <v>11</v>
      </c>
      <c r="AU66" s="18" t="s">
        <v>335</v>
      </c>
      <c r="AV66" s="18">
        <v>535</v>
      </c>
      <c r="AW66" s="51"/>
    </row>
    <row r="67" spans="1:49" ht="30">
      <c r="A67" s="5"/>
      <c r="B67" s="10">
        <v>65</v>
      </c>
      <c r="C67" s="12" t="s">
        <v>70</v>
      </c>
      <c r="D67" s="33">
        <f t="shared" si="1"/>
        <v>221</v>
      </c>
      <c r="E67" s="32"/>
      <c r="F67" s="32"/>
      <c r="G67" s="8">
        <v>122</v>
      </c>
      <c r="H67" s="8" t="s">
        <v>205</v>
      </c>
      <c r="I67" s="8" t="s">
        <v>470</v>
      </c>
      <c r="J67" s="36">
        <f t="shared" si="3"/>
        <v>14</v>
      </c>
      <c r="K67" s="28"/>
      <c r="L67" s="28"/>
      <c r="M67" s="8"/>
      <c r="N67" s="8"/>
      <c r="O67" s="8"/>
      <c r="P67" s="59">
        <v>14</v>
      </c>
      <c r="Q67" s="8" t="s">
        <v>463</v>
      </c>
      <c r="R67" s="45">
        <v>651</v>
      </c>
      <c r="S67" s="8"/>
      <c r="T67" s="8"/>
      <c r="U67" s="8"/>
      <c r="V67" s="8"/>
      <c r="W67" s="8"/>
      <c r="X67" s="8"/>
      <c r="Y67" s="8"/>
      <c r="Z67" s="8"/>
      <c r="AA67" s="8"/>
      <c r="AB67" s="56">
        <f t="shared" si="2"/>
        <v>85</v>
      </c>
      <c r="AC67" s="28"/>
      <c r="AD67" s="28"/>
      <c r="AE67" s="18">
        <v>1</v>
      </c>
      <c r="AF67" s="18" t="s">
        <v>335</v>
      </c>
      <c r="AG67" s="60">
        <v>595</v>
      </c>
      <c r="AH67" s="18"/>
      <c r="AI67" s="18"/>
      <c r="AJ67" s="18"/>
      <c r="AK67" s="18">
        <v>16</v>
      </c>
      <c r="AL67" s="18" t="s">
        <v>335</v>
      </c>
      <c r="AM67" s="60">
        <v>574</v>
      </c>
      <c r="AN67" s="18">
        <v>13</v>
      </c>
      <c r="AO67" s="18" t="s">
        <v>335</v>
      </c>
      <c r="AP67" s="18">
        <v>595</v>
      </c>
      <c r="AQ67" s="18">
        <v>17</v>
      </c>
      <c r="AR67" s="18" t="s">
        <v>335</v>
      </c>
      <c r="AS67" s="18">
        <v>595</v>
      </c>
      <c r="AT67" s="18">
        <v>38</v>
      </c>
      <c r="AU67" s="18" t="s">
        <v>335</v>
      </c>
      <c r="AV67" s="18">
        <v>540</v>
      </c>
      <c r="AW67" s="51"/>
    </row>
    <row r="68" spans="1:49" ht="30">
      <c r="A68" s="5"/>
      <c r="B68" s="10">
        <v>66</v>
      </c>
      <c r="C68" s="12" t="s">
        <v>71</v>
      </c>
      <c r="D68" s="33">
        <f t="shared" si="1"/>
        <v>50</v>
      </c>
      <c r="E68" s="32"/>
      <c r="F68" s="32"/>
      <c r="G68" s="8">
        <v>35</v>
      </c>
      <c r="H68" s="8" t="s">
        <v>312</v>
      </c>
      <c r="I68" s="8" t="s">
        <v>471</v>
      </c>
      <c r="J68" s="36">
        <v>15</v>
      </c>
      <c r="K68" s="27"/>
      <c r="L68" s="27"/>
      <c r="M68" s="8"/>
      <c r="N68" s="8"/>
      <c r="O68" s="8"/>
      <c r="P68" s="59">
        <v>52</v>
      </c>
      <c r="Q68" s="8" t="s">
        <v>390</v>
      </c>
      <c r="R68" s="45">
        <v>534.1</v>
      </c>
      <c r="S68">
        <v>11</v>
      </c>
      <c r="T68" s="8" t="s">
        <v>359</v>
      </c>
      <c r="U68" s="8" t="s">
        <v>360</v>
      </c>
      <c r="V68" s="8"/>
      <c r="W68" s="8"/>
      <c r="X68" s="8"/>
      <c r="Y68" s="63">
        <v>2</v>
      </c>
      <c r="Z68" s="8" t="s">
        <v>456</v>
      </c>
      <c r="AA68" s="8">
        <v>327.4</v>
      </c>
      <c r="AB68" s="56">
        <f t="shared" si="2"/>
        <v>0</v>
      </c>
      <c r="AC68" s="28"/>
      <c r="AD68" s="2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51"/>
    </row>
    <row r="69" spans="1:49" ht="15" customHeight="1">
      <c r="A69" s="5"/>
      <c r="B69" s="10">
        <v>67</v>
      </c>
      <c r="C69" s="12" t="s">
        <v>72</v>
      </c>
      <c r="D69" s="33">
        <f t="shared" si="1"/>
        <v>25</v>
      </c>
      <c r="E69" s="33" t="s">
        <v>206</v>
      </c>
      <c r="F69" s="33" t="s">
        <v>242</v>
      </c>
      <c r="G69" s="8">
        <v>25</v>
      </c>
      <c r="H69" s="8" t="s">
        <v>204</v>
      </c>
      <c r="I69" s="8" t="s">
        <v>416</v>
      </c>
      <c r="J69" s="36">
        <f t="shared" si="3"/>
        <v>0</v>
      </c>
      <c r="K69" s="28"/>
      <c r="L69" s="2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6">
        <f t="shared" si="2"/>
        <v>0</v>
      </c>
      <c r="AC69" s="28"/>
      <c r="AD69" s="2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51"/>
    </row>
    <row r="70" spans="1:49" ht="15">
      <c r="A70" s="5"/>
      <c r="B70" s="10">
        <v>68</v>
      </c>
      <c r="C70" s="12" t="s">
        <v>73</v>
      </c>
      <c r="D70" s="33">
        <f t="shared" si="1"/>
        <v>0</v>
      </c>
      <c r="E70" s="32"/>
      <c r="F70" s="32"/>
      <c r="G70" s="8"/>
      <c r="H70" s="8"/>
      <c r="I70" s="8"/>
      <c r="J70" s="36">
        <f aca="true" t="shared" si="4" ref="J70:J101">M70+P70+S70+V70+Y70</f>
        <v>0</v>
      </c>
      <c r="K70" s="28"/>
      <c r="L70" s="2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6">
        <f t="shared" si="2"/>
        <v>0</v>
      </c>
      <c r="AC70" s="28"/>
      <c r="AD70" s="2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51"/>
    </row>
    <row r="71" spans="1:49" ht="15" customHeight="1">
      <c r="A71" s="5"/>
      <c r="B71" s="10">
        <v>69</v>
      </c>
      <c r="C71" s="12" t="s">
        <v>74</v>
      </c>
      <c r="D71" s="33">
        <f aca="true" t="shared" si="5" ref="D71:D134">G71+J71+AB71</f>
        <v>0</v>
      </c>
      <c r="E71" s="33" t="s">
        <v>204</v>
      </c>
      <c r="F71" s="33">
        <v>331</v>
      </c>
      <c r="G71" s="8"/>
      <c r="H71" s="8"/>
      <c r="I71" s="8"/>
      <c r="J71" s="36">
        <f t="shared" si="4"/>
        <v>0</v>
      </c>
      <c r="K71" s="28"/>
      <c r="L71" s="2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6">
        <f aca="true" t="shared" si="6" ref="AB71:AB134">AE71+AH71+AK71+AN71+AQ71+AT71</f>
        <v>0</v>
      </c>
      <c r="AC71" s="28"/>
      <c r="AD71" s="2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51"/>
    </row>
    <row r="72" spans="1:49" ht="15">
      <c r="A72" s="5" t="s">
        <v>75</v>
      </c>
      <c r="B72" s="10">
        <v>70</v>
      </c>
      <c r="C72" s="12" t="s">
        <v>76</v>
      </c>
      <c r="D72" s="33">
        <f t="shared" si="5"/>
        <v>0</v>
      </c>
      <c r="E72" s="33"/>
      <c r="F72" s="33"/>
      <c r="G72" s="8"/>
      <c r="H72" s="8"/>
      <c r="I72" s="8"/>
      <c r="J72" s="36">
        <f t="shared" si="4"/>
        <v>0</v>
      </c>
      <c r="K72" s="28"/>
      <c r="L72" s="2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6">
        <f t="shared" si="6"/>
        <v>0</v>
      </c>
      <c r="AC72" s="28"/>
      <c r="AD72" s="2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51"/>
    </row>
    <row r="73" spans="1:49" ht="24" customHeight="1">
      <c r="A73" s="7"/>
      <c r="B73" s="10">
        <v>71</v>
      </c>
      <c r="C73" s="12" t="s">
        <v>77</v>
      </c>
      <c r="D73" s="33">
        <f t="shared" si="5"/>
        <v>2</v>
      </c>
      <c r="E73" s="32"/>
      <c r="F73" s="32"/>
      <c r="G73" s="8"/>
      <c r="H73" s="8"/>
      <c r="I73" s="8"/>
      <c r="J73" s="36">
        <f t="shared" si="4"/>
        <v>1</v>
      </c>
      <c r="K73" s="28"/>
      <c r="L73" s="28"/>
      <c r="M73" s="8"/>
      <c r="N73" s="8"/>
      <c r="O73" s="8"/>
      <c r="P73" s="8"/>
      <c r="Q73" s="8"/>
      <c r="R73" s="8"/>
      <c r="S73" s="8">
        <v>1</v>
      </c>
      <c r="T73" s="8" t="s">
        <v>455</v>
      </c>
      <c r="U73" s="8">
        <v>6100</v>
      </c>
      <c r="V73" s="8"/>
      <c r="W73" s="8"/>
      <c r="X73" s="8"/>
      <c r="Y73" s="8"/>
      <c r="Z73" s="8"/>
      <c r="AA73" s="8"/>
      <c r="AB73" s="56">
        <f t="shared" si="6"/>
        <v>1</v>
      </c>
      <c r="AC73" s="28"/>
      <c r="AD73" s="28"/>
      <c r="AE73" s="18"/>
      <c r="AF73" s="18"/>
      <c r="AG73" s="18"/>
      <c r="AH73" s="18">
        <v>1</v>
      </c>
      <c r="AI73" s="18" t="s">
        <v>88</v>
      </c>
      <c r="AJ73" s="60" t="s">
        <v>355</v>
      </c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51"/>
    </row>
    <row r="74" spans="1:49" ht="15">
      <c r="A74" s="15"/>
      <c r="B74" s="10">
        <v>72</v>
      </c>
      <c r="C74" s="12" t="s">
        <v>78</v>
      </c>
      <c r="D74" s="33">
        <f t="shared" si="5"/>
        <v>0</v>
      </c>
      <c r="E74" s="32"/>
      <c r="F74" s="32"/>
      <c r="G74" s="8"/>
      <c r="H74" s="8"/>
      <c r="I74" s="8"/>
      <c r="J74" s="36">
        <f t="shared" si="4"/>
        <v>0</v>
      </c>
      <c r="K74" s="28"/>
      <c r="L74" s="2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6">
        <f t="shared" si="6"/>
        <v>0</v>
      </c>
      <c r="AC74" s="28"/>
      <c r="AD74" s="2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51"/>
    </row>
    <row r="75" spans="1:49" ht="15">
      <c r="A75" s="5" t="s">
        <v>79</v>
      </c>
      <c r="B75" s="10">
        <v>73</v>
      </c>
      <c r="C75" s="12" t="s">
        <v>80</v>
      </c>
      <c r="D75" s="33">
        <f t="shared" si="5"/>
        <v>0</v>
      </c>
      <c r="E75" s="32"/>
      <c r="F75" s="32"/>
      <c r="G75" s="8"/>
      <c r="H75" s="8"/>
      <c r="I75" s="8"/>
      <c r="J75" s="36">
        <f t="shared" si="4"/>
        <v>0</v>
      </c>
      <c r="K75" s="28"/>
      <c r="L75" s="2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6">
        <f t="shared" si="6"/>
        <v>0</v>
      </c>
      <c r="AC75" s="28"/>
      <c r="AD75" s="2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51"/>
    </row>
    <row r="76" spans="1:49" ht="15">
      <c r="A76" s="5"/>
      <c r="B76" s="10">
        <v>74</v>
      </c>
      <c r="C76" s="12" t="s">
        <v>81</v>
      </c>
      <c r="D76" s="33">
        <f t="shared" si="5"/>
        <v>114</v>
      </c>
      <c r="E76" s="33" t="s">
        <v>204</v>
      </c>
      <c r="F76" s="33" t="s">
        <v>299</v>
      </c>
      <c r="G76" s="8">
        <v>94</v>
      </c>
      <c r="H76" s="8" t="s">
        <v>204</v>
      </c>
      <c r="I76" s="8" t="s">
        <v>446</v>
      </c>
      <c r="J76" s="36">
        <f t="shared" si="4"/>
        <v>20</v>
      </c>
      <c r="K76" s="28"/>
      <c r="L76" s="28"/>
      <c r="M76" s="8"/>
      <c r="N76" s="8"/>
      <c r="O76" s="8"/>
      <c r="P76" s="8">
        <v>15</v>
      </c>
      <c r="Q76" s="8" t="s">
        <v>391</v>
      </c>
      <c r="R76" s="45">
        <v>747</v>
      </c>
      <c r="S76" s="8">
        <v>3</v>
      </c>
      <c r="T76" s="8" t="s">
        <v>361</v>
      </c>
      <c r="U76" s="8">
        <v>704</v>
      </c>
      <c r="V76" s="8"/>
      <c r="W76" s="8"/>
      <c r="X76" s="8"/>
      <c r="Y76" s="8">
        <v>2</v>
      </c>
      <c r="Z76" s="8" t="s">
        <v>361</v>
      </c>
      <c r="AA76" s="8">
        <v>704</v>
      </c>
      <c r="AB76" s="56">
        <f t="shared" si="6"/>
        <v>0</v>
      </c>
      <c r="AC76" s="28"/>
      <c r="AD76" s="2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51"/>
    </row>
    <row r="77" spans="1:49" ht="22.5" customHeight="1">
      <c r="A77" s="5" t="s">
        <v>4</v>
      </c>
      <c r="B77" s="10">
        <v>75</v>
      </c>
      <c r="C77" s="12" t="s">
        <v>85</v>
      </c>
      <c r="D77" s="33">
        <f t="shared" si="5"/>
        <v>2</v>
      </c>
      <c r="E77" s="33" t="s">
        <v>244</v>
      </c>
      <c r="F77" s="33">
        <v>1241</v>
      </c>
      <c r="G77" s="8">
        <v>1</v>
      </c>
      <c r="H77" s="8" t="s">
        <v>379</v>
      </c>
      <c r="I77" s="8">
        <v>1680</v>
      </c>
      <c r="J77" s="36">
        <f t="shared" si="4"/>
        <v>1</v>
      </c>
      <c r="K77" s="27"/>
      <c r="L77" s="27"/>
      <c r="M77" s="8">
        <v>1</v>
      </c>
      <c r="N77" s="8" t="s">
        <v>245</v>
      </c>
      <c r="O77" s="8">
        <v>1580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6">
        <f t="shared" si="6"/>
        <v>0</v>
      </c>
      <c r="AC77" s="28"/>
      <c r="AD77" s="2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51"/>
    </row>
    <row r="78" spans="1:49" ht="30">
      <c r="A78" s="5" t="s">
        <v>84</v>
      </c>
      <c r="B78" s="10">
        <v>76</v>
      </c>
      <c r="C78" s="12" t="s">
        <v>83</v>
      </c>
      <c r="D78" s="33">
        <f t="shared" si="5"/>
        <v>2</v>
      </c>
      <c r="E78" s="33" t="s">
        <v>205</v>
      </c>
      <c r="F78" s="33">
        <v>843</v>
      </c>
      <c r="G78" s="8">
        <v>2</v>
      </c>
      <c r="H78" s="8" t="s">
        <v>205</v>
      </c>
      <c r="I78" s="8" t="s">
        <v>417</v>
      </c>
      <c r="J78" s="36">
        <f t="shared" si="4"/>
        <v>0</v>
      </c>
      <c r="K78" s="28"/>
      <c r="L78" s="2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6">
        <f t="shared" si="6"/>
        <v>0</v>
      </c>
      <c r="AC78" s="28"/>
      <c r="AD78" s="2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51"/>
    </row>
    <row r="79" spans="1:49" ht="15">
      <c r="A79" s="5" t="s">
        <v>94</v>
      </c>
      <c r="B79" s="10">
        <v>77</v>
      </c>
      <c r="C79" s="12" t="s">
        <v>94</v>
      </c>
      <c r="D79" s="33">
        <f t="shared" si="5"/>
        <v>0</v>
      </c>
      <c r="E79" s="33"/>
      <c r="F79" s="33"/>
      <c r="G79" s="8"/>
      <c r="H79" s="8"/>
      <c r="I79" s="8"/>
      <c r="J79" s="36">
        <f t="shared" si="4"/>
        <v>0</v>
      </c>
      <c r="K79" s="28"/>
      <c r="L79" s="2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6">
        <f t="shared" si="6"/>
        <v>0</v>
      </c>
      <c r="AC79" s="28"/>
      <c r="AD79" s="2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51"/>
    </row>
    <row r="80" spans="1:49" ht="15">
      <c r="A80" s="5"/>
      <c r="B80" s="10">
        <v>78</v>
      </c>
      <c r="C80" s="12" t="s">
        <v>95</v>
      </c>
      <c r="D80" s="33">
        <f t="shared" si="5"/>
        <v>1</v>
      </c>
      <c r="E80" s="33" t="s">
        <v>90</v>
      </c>
      <c r="F80" s="33">
        <v>1241</v>
      </c>
      <c r="G80" s="8">
        <v>1</v>
      </c>
      <c r="H80" s="8" t="s">
        <v>290</v>
      </c>
      <c r="I80" s="8">
        <v>630</v>
      </c>
      <c r="J80" s="36">
        <f t="shared" si="4"/>
        <v>0</v>
      </c>
      <c r="K80" s="28"/>
      <c r="L80" s="2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6">
        <f t="shared" si="6"/>
        <v>0</v>
      </c>
      <c r="AC80" s="28"/>
      <c r="AD80" s="2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51"/>
    </row>
    <row r="81" spans="1:49" ht="45">
      <c r="A81" s="5"/>
      <c r="B81" s="10">
        <v>79</v>
      </c>
      <c r="C81" s="12" t="s">
        <v>96</v>
      </c>
      <c r="D81" s="33">
        <f t="shared" si="5"/>
        <v>12</v>
      </c>
      <c r="E81" s="32"/>
      <c r="F81" s="32"/>
      <c r="G81" s="8">
        <v>2</v>
      </c>
      <c r="H81" s="8" t="s">
        <v>380</v>
      </c>
      <c r="I81" s="8">
        <v>508</v>
      </c>
      <c r="J81" s="36">
        <f t="shared" si="4"/>
        <v>10</v>
      </c>
      <c r="K81" s="28"/>
      <c r="L81" s="28"/>
      <c r="M81" s="8"/>
      <c r="N81" s="8"/>
      <c r="O81" s="8"/>
      <c r="P81" s="8"/>
      <c r="Q81" s="8"/>
      <c r="R81" s="8"/>
      <c r="S81" s="8"/>
      <c r="T81" s="8"/>
      <c r="U81" s="8"/>
      <c r="V81" s="8">
        <v>10</v>
      </c>
      <c r="W81" s="8" t="s">
        <v>406</v>
      </c>
      <c r="X81" s="8" t="s">
        <v>407</v>
      </c>
      <c r="Y81" s="8"/>
      <c r="Z81" s="8"/>
      <c r="AA81" s="8"/>
      <c r="AB81" s="56">
        <f t="shared" si="6"/>
        <v>0</v>
      </c>
      <c r="AC81" s="28"/>
      <c r="AD81" s="2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51"/>
    </row>
    <row r="82" spans="1:49" ht="45">
      <c r="A82" s="5" t="s">
        <v>97</v>
      </c>
      <c r="B82" s="10">
        <v>80</v>
      </c>
      <c r="C82" s="12" t="s">
        <v>97</v>
      </c>
      <c r="D82" s="33">
        <f>G82+J82+AB82</f>
        <v>900</v>
      </c>
      <c r="E82" s="32" t="s">
        <v>207</v>
      </c>
      <c r="F82" s="32" t="s">
        <v>281</v>
      </c>
      <c r="G82" s="8">
        <v>427</v>
      </c>
      <c r="H82" s="8" t="s">
        <v>207</v>
      </c>
      <c r="I82" s="8" t="s">
        <v>472</v>
      </c>
      <c r="J82" s="36">
        <f t="shared" si="4"/>
        <v>214</v>
      </c>
      <c r="K82" s="28"/>
      <c r="L82" s="28"/>
      <c r="M82" s="8">
        <v>117</v>
      </c>
      <c r="N82" s="8" t="s">
        <v>369</v>
      </c>
      <c r="O82" s="8" t="s">
        <v>458</v>
      </c>
      <c r="P82" s="59">
        <v>67</v>
      </c>
      <c r="Q82" s="8" t="s">
        <v>392</v>
      </c>
      <c r="R82" s="45" t="s">
        <v>393</v>
      </c>
      <c r="S82" s="8">
        <v>11</v>
      </c>
      <c r="T82" s="8" t="s">
        <v>304</v>
      </c>
      <c r="U82" s="45">
        <v>240</v>
      </c>
      <c r="V82" s="8">
        <v>8</v>
      </c>
      <c r="W82" s="8" t="s">
        <v>406</v>
      </c>
      <c r="X82" s="8" t="s">
        <v>407</v>
      </c>
      <c r="Y82" s="64">
        <v>11</v>
      </c>
      <c r="Z82" s="8" t="s">
        <v>413</v>
      </c>
      <c r="AA82" s="8">
        <v>286.9</v>
      </c>
      <c r="AB82" s="56">
        <f t="shared" si="6"/>
        <v>259</v>
      </c>
      <c r="AC82" s="28"/>
      <c r="AD82" s="28"/>
      <c r="AE82" s="18">
        <v>50</v>
      </c>
      <c r="AF82" s="18" t="s">
        <v>290</v>
      </c>
      <c r="AG82" s="60" t="s">
        <v>480</v>
      </c>
      <c r="AH82" s="60">
        <v>83</v>
      </c>
      <c r="AI82" s="18" t="s">
        <v>88</v>
      </c>
      <c r="AJ82" s="18" t="s">
        <v>481</v>
      </c>
      <c r="AK82" s="60">
        <v>27</v>
      </c>
      <c r="AL82" s="18" t="s">
        <v>482</v>
      </c>
      <c r="AM82" s="60" t="s">
        <v>483</v>
      </c>
      <c r="AN82" s="60">
        <v>27</v>
      </c>
      <c r="AO82" s="18" t="s">
        <v>88</v>
      </c>
      <c r="AP82" s="60" t="s">
        <v>484</v>
      </c>
      <c r="AQ82" s="60">
        <v>37</v>
      </c>
      <c r="AR82" s="18" t="s">
        <v>482</v>
      </c>
      <c r="AS82" s="60" t="s">
        <v>485</v>
      </c>
      <c r="AT82" s="60">
        <v>35</v>
      </c>
      <c r="AU82" s="18" t="s">
        <v>482</v>
      </c>
      <c r="AV82" s="60" t="s">
        <v>486</v>
      </c>
      <c r="AW82" s="51"/>
    </row>
    <row r="83" spans="1:49" ht="27" customHeight="1">
      <c r="A83" s="5"/>
      <c r="B83" s="10">
        <v>81</v>
      </c>
      <c r="C83" s="12" t="s">
        <v>98</v>
      </c>
      <c r="D83" s="33">
        <f t="shared" si="5"/>
        <v>0</v>
      </c>
      <c r="E83" s="32"/>
      <c r="F83" s="32"/>
      <c r="G83" s="8"/>
      <c r="H83" s="8"/>
      <c r="I83" s="8"/>
      <c r="J83" s="36">
        <f t="shared" si="4"/>
        <v>0</v>
      </c>
      <c r="K83" s="28"/>
      <c r="L83" s="2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6">
        <f t="shared" si="6"/>
        <v>0</v>
      </c>
      <c r="AC83" s="28"/>
      <c r="AD83" s="2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51"/>
    </row>
    <row r="84" spans="1:49" ht="15">
      <c r="A84" s="5"/>
      <c r="B84" s="10">
        <v>82</v>
      </c>
      <c r="C84" s="12" t="s">
        <v>99</v>
      </c>
      <c r="D84" s="33">
        <f t="shared" si="5"/>
        <v>0</v>
      </c>
      <c r="E84" s="32"/>
      <c r="F84" s="32"/>
      <c r="G84" s="8"/>
      <c r="H84" s="8"/>
      <c r="I84" s="8"/>
      <c r="J84" s="36">
        <f t="shared" si="4"/>
        <v>0</v>
      </c>
      <c r="K84" s="28"/>
      <c r="L84" s="2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6">
        <f t="shared" si="6"/>
        <v>0</v>
      </c>
      <c r="AC84" s="28"/>
      <c r="AD84" s="2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51"/>
    </row>
    <row r="85" spans="1:49" ht="15" customHeight="1">
      <c r="A85" s="5"/>
      <c r="B85" s="10">
        <v>83</v>
      </c>
      <c r="C85" s="12" t="s">
        <v>100</v>
      </c>
      <c r="D85" s="33">
        <f t="shared" si="5"/>
        <v>416</v>
      </c>
      <c r="E85" s="32" t="s">
        <v>183</v>
      </c>
      <c r="F85" s="32" t="s">
        <v>282</v>
      </c>
      <c r="G85" s="8">
        <v>334</v>
      </c>
      <c r="H85" s="8" t="s">
        <v>331</v>
      </c>
      <c r="I85" s="8" t="s">
        <v>473</v>
      </c>
      <c r="J85" s="36">
        <v>31</v>
      </c>
      <c r="K85" s="27" t="s">
        <v>257</v>
      </c>
      <c r="L85" s="27">
        <v>278.6</v>
      </c>
      <c r="M85" s="8">
        <v>18</v>
      </c>
      <c r="N85" s="8" t="s">
        <v>383</v>
      </c>
      <c r="O85" s="8" t="s">
        <v>384</v>
      </c>
      <c r="P85" s="59">
        <v>147</v>
      </c>
      <c r="Q85" s="8" t="s">
        <v>394</v>
      </c>
      <c r="R85" s="45">
        <v>499.17</v>
      </c>
      <c r="S85" s="8">
        <v>33</v>
      </c>
      <c r="T85" s="8" t="s">
        <v>362</v>
      </c>
      <c r="U85" s="45" t="s">
        <v>363</v>
      </c>
      <c r="V85" s="8">
        <v>7</v>
      </c>
      <c r="W85" s="8" t="s">
        <v>408</v>
      </c>
      <c r="X85" s="8" t="s">
        <v>409</v>
      </c>
      <c r="Y85" s="8"/>
      <c r="Z85" s="8"/>
      <c r="AA85" s="8"/>
      <c r="AB85" s="56">
        <f t="shared" si="6"/>
        <v>51</v>
      </c>
      <c r="AC85" s="28" t="s">
        <v>183</v>
      </c>
      <c r="AD85" s="28">
        <v>447</v>
      </c>
      <c r="AE85" s="18">
        <v>8</v>
      </c>
      <c r="AF85" s="60" t="s">
        <v>488</v>
      </c>
      <c r="AG85" s="18" t="s">
        <v>487</v>
      </c>
      <c r="AH85" s="18">
        <v>17</v>
      </c>
      <c r="AI85" s="18" t="s">
        <v>488</v>
      </c>
      <c r="AJ85" s="60" t="s">
        <v>489</v>
      </c>
      <c r="AK85" s="18">
        <v>6</v>
      </c>
      <c r="AL85" s="18" t="s">
        <v>491</v>
      </c>
      <c r="AM85" s="18" t="s">
        <v>490</v>
      </c>
      <c r="AN85" s="18">
        <v>10</v>
      </c>
      <c r="AO85" s="18" t="s">
        <v>488</v>
      </c>
      <c r="AP85" s="60" t="s">
        <v>492</v>
      </c>
      <c r="AQ85" s="18">
        <v>6</v>
      </c>
      <c r="AR85" s="18" t="s">
        <v>488</v>
      </c>
      <c r="AS85" s="60" t="s">
        <v>493</v>
      </c>
      <c r="AT85" s="18">
        <v>4</v>
      </c>
      <c r="AU85" s="18" t="s">
        <v>494</v>
      </c>
      <c r="AV85" s="18" t="s">
        <v>495</v>
      </c>
      <c r="AW85" s="51"/>
    </row>
    <row r="86" spans="1:49" ht="15">
      <c r="A86" s="5"/>
      <c r="B86" s="10">
        <v>84</v>
      </c>
      <c r="C86" s="12" t="s">
        <v>101</v>
      </c>
      <c r="D86" s="33">
        <f t="shared" si="5"/>
        <v>0</v>
      </c>
      <c r="E86" s="33" t="s">
        <v>312</v>
      </c>
      <c r="F86" s="33">
        <v>240</v>
      </c>
      <c r="G86" s="8"/>
      <c r="H86" s="8"/>
      <c r="I86" s="8"/>
      <c r="J86" s="36">
        <f t="shared" si="4"/>
        <v>0</v>
      </c>
      <c r="K86" s="27"/>
      <c r="L86" s="27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56">
        <f t="shared" si="6"/>
        <v>0</v>
      </c>
      <c r="AC86" s="28"/>
      <c r="AD86" s="2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51"/>
    </row>
    <row r="87" spans="1:49" ht="45">
      <c r="A87" s="5" t="s">
        <v>102</v>
      </c>
      <c r="B87" s="10">
        <v>85</v>
      </c>
      <c r="C87" s="12" t="s">
        <v>102</v>
      </c>
      <c r="D87" s="33">
        <f t="shared" si="5"/>
        <v>12</v>
      </c>
      <c r="E87" s="32" t="s">
        <v>283</v>
      </c>
      <c r="F87" s="32">
        <v>178</v>
      </c>
      <c r="G87" s="8"/>
      <c r="H87" s="8"/>
      <c r="I87" s="8"/>
      <c r="J87" s="36">
        <f t="shared" si="4"/>
        <v>1</v>
      </c>
      <c r="K87" s="27" t="s">
        <v>258</v>
      </c>
      <c r="L87" s="27">
        <v>178</v>
      </c>
      <c r="M87" s="8"/>
      <c r="N87" s="8"/>
      <c r="O87" s="8"/>
      <c r="P87" s="8"/>
      <c r="Q87" s="8"/>
      <c r="R87" s="8"/>
      <c r="S87" s="8"/>
      <c r="T87" s="8"/>
      <c r="U87" s="8"/>
      <c r="V87" s="8">
        <v>1</v>
      </c>
      <c r="W87" s="8" t="s">
        <v>258</v>
      </c>
      <c r="X87" s="8">
        <v>178</v>
      </c>
      <c r="Y87" s="8"/>
      <c r="Z87" s="8"/>
      <c r="AA87" s="8"/>
      <c r="AB87" s="56">
        <f t="shared" si="6"/>
        <v>11</v>
      </c>
      <c r="AC87" s="28"/>
      <c r="AD87" s="28"/>
      <c r="AE87" s="18"/>
      <c r="AF87" s="18"/>
      <c r="AG87" s="18"/>
      <c r="AH87" s="18">
        <v>11</v>
      </c>
      <c r="AI87" s="18" t="s">
        <v>354</v>
      </c>
      <c r="AJ87" s="60" t="s">
        <v>543</v>
      </c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51"/>
    </row>
    <row r="88" spans="1:49" ht="15">
      <c r="A88" s="5"/>
      <c r="B88" s="10">
        <v>86</v>
      </c>
      <c r="C88" s="12" t="s">
        <v>103</v>
      </c>
      <c r="D88" s="33">
        <f t="shared" si="5"/>
        <v>0</v>
      </c>
      <c r="E88" s="32"/>
      <c r="F88" s="32"/>
      <c r="G88" s="8"/>
      <c r="H88" s="8"/>
      <c r="I88" s="8"/>
      <c r="J88" s="36">
        <f t="shared" si="4"/>
        <v>0</v>
      </c>
      <c r="K88" s="27"/>
      <c r="L88" s="27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56">
        <f t="shared" si="6"/>
        <v>0</v>
      </c>
      <c r="AC88" s="28"/>
      <c r="AD88" s="2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51"/>
    </row>
    <row r="89" spans="1:49" ht="60">
      <c r="A89" s="5"/>
      <c r="B89" s="10">
        <v>87</v>
      </c>
      <c r="C89" s="12" t="s">
        <v>104</v>
      </c>
      <c r="D89" s="33">
        <f t="shared" si="5"/>
        <v>201</v>
      </c>
      <c r="E89" s="32" t="s">
        <v>181</v>
      </c>
      <c r="F89" s="32" t="s">
        <v>185</v>
      </c>
      <c r="G89" s="8">
        <v>106</v>
      </c>
      <c r="H89" s="8" t="s">
        <v>439</v>
      </c>
      <c r="I89" s="8" t="s">
        <v>474</v>
      </c>
      <c r="J89" s="36">
        <v>23</v>
      </c>
      <c r="K89" s="27" t="s">
        <v>259</v>
      </c>
      <c r="L89" s="27">
        <v>531</v>
      </c>
      <c r="M89" s="8">
        <v>3</v>
      </c>
      <c r="N89" s="8" t="s">
        <v>385</v>
      </c>
      <c r="O89" s="8" t="s">
        <v>451</v>
      </c>
      <c r="P89" s="59">
        <v>11</v>
      </c>
      <c r="Q89" s="8" t="s">
        <v>441</v>
      </c>
      <c r="R89" s="45" t="s">
        <v>442</v>
      </c>
      <c r="S89" s="8">
        <v>5</v>
      </c>
      <c r="T89" s="8" t="s">
        <v>333</v>
      </c>
      <c r="U89" s="8" t="s">
        <v>334</v>
      </c>
      <c r="V89" s="8">
        <v>4</v>
      </c>
      <c r="W89" s="8" t="s">
        <v>410</v>
      </c>
      <c r="X89" s="8" t="s">
        <v>466</v>
      </c>
      <c r="Y89" s="8">
        <v>3</v>
      </c>
      <c r="Z89" s="8" t="s">
        <v>267</v>
      </c>
      <c r="AA89" s="45">
        <v>452.6</v>
      </c>
      <c r="AB89" s="56">
        <f t="shared" si="6"/>
        <v>72</v>
      </c>
      <c r="AC89" s="28" t="s">
        <v>181</v>
      </c>
      <c r="AD89" s="28" t="s">
        <v>185</v>
      </c>
      <c r="AE89" s="18">
        <v>13</v>
      </c>
      <c r="AF89" s="18" t="s">
        <v>337</v>
      </c>
      <c r="AG89" s="60" t="s">
        <v>496</v>
      </c>
      <c r="AH89" s="18">
        <v>11</v>
      </c>
      <c r="AI89" s="18" t="s">
        <v>337</v>
      </c>
      <c r="AJ89" s="60" t="s">
        <v>497</v>
      </c>
      <c r="AK89" s="18">
        <v>16</v>
      </c>
      <c r="AL89" s="18" t="s">
        <v>337</v>
      </c>
      <c r="AM89" s="60" t="s">
        <v>498</v>
      </c>
      <c r="AN89" s="18">
        <v>8</v>
      </c>
      <c r="AO89" s="18" t="s">
        <v>337</v>
      </c>
      <c r="AP89" s="60" t="s">
        <v>499</v>
      </c>
      <c r="AQ89" s="18">
        <v>12</v>
      </c>
      <c r="AR89" s="18" t="s">
        <v>337</v>
      </c>
      <c r="AS89" s="60" t="s">
        <v>500</v>
      </c>
      <c r="AT89" s="18">
        <v>12</v>
      </c>
      <c r="AU89" s="18" t="s">
        <v>337</v>
      </c>
      <c r="AV89" s="18" t="s">
        <v>501</v>
      </c>
      <c r="AW89" s="51"/>
    </row>
    <row r="90" spans="1:49" ht="15" customHeight="1">
      <c r="A90" s="7"/>
      <c r="B90" s="10">
        <v>88</v>
      </c>
      <c r="C90" s="12" t="s">
        <v>105</v>
      </c>
      <c r="D90" s="33">
        <f t="shared" si="5"/>
        <v>341</v>
      </c>
      <c r="E90" s="32"/>
      <c r="F90" s="32"/>
      <c r="G90" s="8"/>
      <c r="H90" s="8"/>
      <c r="I90" s="8"/>
      <c r="J90" s="36">
        <v>341</v>
      </c>
      <c r="K90" s="27" t="s">
        <v>246</v>
      </c>
      <c r="L90" s="27" t="s">
        <v>247</v>
      </c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56">
        <f t="shared" si="6"/>
        <v>0</v>
      </c>
      <c r="AC90" s="28"/>
      <c r="AD90" s="2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51"/>
    </row>
    <row r="91" spans="1:49" ht="60">
      <c r="A91" s="15"/>
      <c r="B91" s="10">
        <v>89</v>
      </c>
      <c r="C91" s="12" t="s">
        <v>106</v>
      </c>
      <c r="D91" s="33">
        <f>G91+J91+AB91</f>
        <v>78</v>
      </c>
      <c r="E91" s="32" t="s">
        <v>88</v>
      </c>
      <c r="F91" s="32" t="s">
        <v>184</v>
      </c>
      <c r="G91" s="8">
        <v>44</v>
      </c>
      <c r="H91" s="8" t="s">
        <v>208</v>
      </c>
      <c r="I91" s="8" t="s">
        <v>566</v>
      </c>
      <c r="J91" s="36">
        <v>19</v>
      </c>
      <c r="K91" s="27" t="s">
        <v>260</v>
      </c>
      <c r="L91" s="27">
        <v>329</v>
      </c>
      <c r="M91" s="8">
        <v>2</v>
      </c>
      <c r="N91" s="8" t="s">
        <v>386</v>
      </c>
      <c r="O91" s="8" t="s">
        <v>387</v>
      </c>
      <c r="P91" s="53">
        <v>1</v>
      </c>
      <c r="Q91" s="8" t="s">
        <v>464</v>
      </c>
      <c r="R91" s="45">
        <v>503.3</v>
      </c>
      <c r="S91" s="49">
        <v>4</v>
      </c>
      <c r="T91" s="8" t="s">
        <v>294</v>
      </c>
      <c r="U91" s="8" t="s">
        <v>295</v>
      </c>
      <c r="V91" s="8">
        <v>1</v>
      </c>
      <c r="W91" s="8" t="s">
        <v>260</v>
      </c>
      <c r="X91" s="8">
        <v>326.4</v>
      </c>
      <c r="Y91" s="63">
        <v>6</v>
      </c>
      <c r="Z91" s="8" t="s">
        <v>268</v>
      </c>
      <c r="AA91" s="8" t="s">
        <v>269</v>
      </c>
      <c r="AB91" s="56">
        <f>AE91+AH91+AK91+AN91+AQ91+AT91</f>
        <v>15</v>
      </c>
      <c r="AC91" s="28" t="s">
        <v>88</v>
      </c>
      <c r="AD91" s="28" t="s">
        <v>184</v>
      </c>
      <c r="AE91" s="18">
        <v>2</v>
      </c>
      <c r="AF91" s="18" t="s">
        <v>88</v>
      </c>
      <c r="AG91" s="60" t="s">
        <v>544</v>
      </c>
      <c r="AH91" s="18">
        <v>3</v>
      </c>
      <c r="AI91" s="18" t="s">
        <v>88</v>
      </c>
      <c r="AJ91" s="60" t="s">
        <v>545</v>
      </c>
      <c r="AK91" s="18">
        <v>2</v>
      </c>
      <c r="AL91" s="18" t="s">
        <v>88</v>
      </c>
      <c r="AM91" s="60" t="s">
        <v>546</v>
      </c>
      <c r="AN91" s="18">
        <v>3</v>
      </c>
      <c r="AO91" s="18" t="s">
        <v>88</v>
      </c>
      <c r="AP91" s="60" t="s">
        <v>547</v>
      </c>
      <c r="AQ91" s="18">
        <v>2</v>
      </c>
      <c r="AR91" s="18" t="s">
        <v>88</v>
      </c>
      <c r="AS91" s="60" t="s">
        <v>548</v>
      </c>
      <c r="AT91" s="18">
        <v>3</v>
      </c>
      <c r="AU91" s="18" t="s">
        <v>88</v>
      </c>
      <c r="AV91" s="60" t="s">
        <v>549</v>
      </c>
      <c r="AW91" s="51"/>
    </row>
    <row r="92" spans="1:49" ht="60">
      <c r="A92" s="5"/>
      <c r="B92" s="10">
        <v>90</v>
      </c>
      <c r="C92" s="12" t="s">
        <v>107</v>
      </c>
      <c r="D92" s="33">
        <f t="shared" si="5"/>
        <v>0</v>
      </c>
      <c r="E92" s="32"/>
      <c r="F92" s="32"/>
      <c r="G92" s="8"/>
      <c r="H92" s="8"/>
      <c r="I92" s="8"/>
      <c r="J92" s="36">
        <f t="shared" si="4"/>
        <v>0</v>
      </c>
      <c r="K92" s="27" t="s">
        <v>217</v>
      </c>
      <c r="L92" s="27" t="s">
        <v>218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56">
        <f t="shared" si="6"/>
        <v>0</v>
      </c>
      <c r="AC92" s="28"/>
      <c r="AD92" s="2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51"/>
    </row>
    <row r="93" spans="1:49" ht="15.75" customHeight="1">
      <c r="A93" s="5" t="s">
        <v>108</v>
      </c>
      <c r="B93" s="10">
        <v>91</v>
      </c>
      <c r="C93" s="12" t="s">
        <v>108</v>
      </c>
      <c r="D93" s="33">
        <f t="shared" si="5"/>
        <v>2267</v>
      </c>
      <c r="E93" s="32" t="s">
        <v>209</v>
      </c>
      <c r="F93" s="32" t="s">
        <v>192</v>
      </c>
      <c r="G93" s="8">
        <v>1306</v>
      </c>
      <c r="H93" s="8" t="s">
        <v>209</v>
      </c>
      <c r="I93" s="8" t="s">
        <v>447</v>
      </c>
      <c r="J93" s="36">
        <v>393</v>
      </c>
      <c r="K93" s="27" t="s">
        <v>237</v>
      </c>
      <c r="L93" s="28" t="s">
        <v>273</v>
      </c>
      <c r="M93" s="8">
        <v>47</v>
      </c>
      <c r="N93" s="8" t="s">
        <v>237</v>
      </c>
      <c r="O93" s="46">
        <v>89.8</v>
      </c>
      <c r="P93" s="59">
        <v>534</v>
      </c>
      <c r="Q93" s="8" t="s">
        <v>395</v>
      </c>
      <c r="R93" s="45" t="s">
        <v>396</v>
      </c>
      <c r="S93" s="8">
        <v>36</v>
      </c>
      <c r="T93" s="8" t="s">
        <v>305</v>
      </c>
      <c r="U93" s="45" t="s">
        <v>306</v>
      </c>
      <c r="V93" s="8">
        <v>30</v>
      </c>
      <c r="W93" s="8" t="s">
        <v>237</v>
      </c>
      <c r="X93" s="8">
        <v>83.7</v>
      </c>
      <c r="Y93" s="8">
        <v>32</v>
      </c>
      <c r="Z93" s="8" t="s">
        <v>309</v>
      </c>
      <c r="AA93" s="8" t="s">
        <v>310</v>
      </c>
      <c r="AB93" s="56">
        <f t="shared" si="6"/>
        <v>568</v>
      </c>
      <c r="AC93" s="28" t="s">
        <v>191</v>
      </c>
      <c r="AD93" s="28" t="s">
        <v>192</v>
      </c>
      <c r="AE93" s="18">
        <v>59</v>
      </c>
      <c r="AF93" s="18" t="s">
        <v>346</v>
      </c>
      <c r="AG93" s="18" t="s">
        <v>347</v>
      </c>
      <c r="AH93" s="18">
        <v>208</v>
      </c>
      <c r="AI93" s="18" t="s">
        <v>338</v>
      </c>
      <c r="AJ93" s="18" t="s">
        <v>339</v>
      </c>
      <c r="AK93" s="18">
        <v>127</v>
      </c>
      <c r="AL93" s="18" t="s">
        <v>317</v>
      </c>
      <c r="AM93" s="18" t="s">
        <v>348</v>
      </c>
      <c r="AN93" s="18">
        <v>26</v>
      </c>
      <c r="AO93" s="18" t="s">
        <v>319</v>
      </c>
      <c r="AP93" s="18" t="s">
        <v>349</v>
      </c>
      <c r="AQ93" s="18">
        <v>62</v>
      </c>
      <c r="AR93" s="18" t="s">
        <v>350</v>
      </c>
      <c r="AS93" s="18" t="s">
        <v>320</v>
      </c>
      <c r="AT93" s="18">
        <v>86</v>
      </c>
      <c r="AU93" s="18" t="s">
        <v>351</v>
      </c>
      <c r="AV93" s="18" t="s">
        <v>352</v>
      </c>
      <c r="AW93" s="51"/>
    </row>
    <row r="94" spans="1:49" ht="30">
      <c r="A94" s="5" t="s">
        <v>109</v>
      </c>
      <c r="B94" s="10">
        <v>92</v>
      </c>
      <c r="C94" s="12" t="s">
        <v>110</v>
      </c>
      <c r="D94" s="33">
        <f t="shared" si="5"/>
        <v>60</v>
      </c>
      <c r="E94" s="33" t="s">
        <v>204</v>
      </c>
      <c r="F94" s="33" t="s">
        <v>300</v>
      </c>
      <c r="G94" s="8">
        <v>35</v>
      </c>
      <c r="H94" s="8" t="s">
        <v>204</v>
      </c>
      <c r="I94" s="8" t="s">
        <v>475</v>
      </c>
      <c r="J94" s="36">
        <f t="shared" si="4"/>
        <v>4</v>
      </c>
      <c r="K94" s="28"/>
      <c r="L94" s="28"/>
      <c r="M94" s="8">
        <v>2</v>
      </c>
      <c r="N94" s="8" t="s">
        <v>292</v>
      </c>
      <c r="O94" s="8">
        <v>3994</v>
      </c>
      <c r="P94" s="59">
        <v>1</v>
      </c>
      <c r="Q94" s="8" t="s">
        <v>248</v>
      </c>
      <c r="R94" s="45">
        <v>4008</v>
      </c>
      <c r="S94" s="8">
        <v>1</v>
      </c>
      <c r="T94" s="8" t="s">
        <v>292</v>
      </c>
      <c r="U94" s="8">
        <v>4161.7</v>
      </c>
      <c r="V94" s="8"/>
      <c r="W94" s="8"/>
      <c r="X94" s="8"/>
      <c r="Y94" s="8"/>
      <c r="Z94" s="8"/>
      <c r="AA94" s="8"/>
      <c r="AB94" s="56">
        <f t="shared" si="6"/>
        <v>21</v>
      </c>
      <c r="AC94" s="28"/>
      <c r="AD94" s="28"/>
      <c r="AE94" s="18"/>
      <c r="AF94" s="18"/>
      <c r="AG94" s="18"/>
      <c r="AH94" s="18">
        <v>7</v>
      </c>
      <c r="AI94" s="18" t="s">
        <v>88</v>
      </c>
      <c r="AJ94" s="60" t="s">
        <v>522</v>
      </c>
      <c r="AK94" s="18">
        <v>1</v>
      </c>
      <c r="AL94" s="18" t="s">
        <v>88</v>
      </c>
      <c r="AM94" s="60" t="s">
        <v>523</v>
      </c>
      <c r="AN94" s="18">
        <v>3</v>
      </c>
      <c r="AO94" s="18" t="s">
        <v>88</v>
      </c>
      <c r="AP94" s="60" t="s">
        <v>524</v>
      </c>
      <c r="AQ94" s="18">
        <v>3</v>
      </c>
      <c r="AR94" s="18" t="s">
        <v>88</v>
      </c>
      <c r="AS94" s="60" t="s">
        <v>525</v>
      </c>
      <c r="AT94" s="18">
        <v>7</v>
      </c>
      <c r="AU94" s="18" t="s">
        <v>88</v>
      </c>
      <c r="AV94" s="60" t="s">
        <v>526</v>
      </c>
      <c r="AW94" s="51"/>
    </row>
    <row r="95" spans="1:49" ht="30">
      <c r="A95" s="5" t="s">
        <v>111</v>
      </c>
      <c r="B95" s="10">
        <v>93</v>
      </c>
      <c r="C95" s="12" t="s">
        <v>112</v>
      </c>
      <c r="D95" s="33">
        <f t="shared" si="5"/>
        <v>22</v>
      </c>
      <c r="E95" s="32" t="s">
        <v>204</v>
      </c>
      <c r="F95" s="32" t="s">
        <v>233</v>
      </c>
      <c r="G95" s="8">
        <v>12</v>
      </c>
      <c r="H95" s="8" t="s">
        <v>204</v>
      </c>
      <c r="I95" s="8" t="s">
        <v>381</v>
      </c>
      <c r="J95" s="36">
        <f t="shared" si="4"/>
        <v>6</v>
      </c>
      <c r="K95" s="27" t="s">
        <v>248</v>
      </c>
      <c r="L95" s="28"/>
      <c r="M95" s="8">
        <v>3</v>
      </c>
      <c r="N95" s="8" t="s">
        <v>370</v>
      </c>
      <c r="O95" s="8" t="s">
        <v>371</v>
      </c>
      <c r="P95" s="59">
        <v>3</v>
      </c>
      <c r="Q95" s="8" t="s">
        <v>219</v>
      </c>
      <c r="R95" s="45">
        <v>3220</v>
      </c>
      <c r="S95" s="8"/>
      <c r="T95" s="8"/>
      <c r="U95" s="8"/>
      <c r="V95" s="8"/>
      <c r="W95" s="8"/>
      <c r="X95" s="8"/>
      <c r="Y95" s="8"/>
      <c r="Z95" s="8"/>
      <c r="AA95" s="8"/>
      <c r="AB95" s="56">
        <f t="shared" si="6"/>
        <v>4</v>
      </c>
      <c r="AC95" s="28" t="s">
        <v>88</v>
      </c>
      <c r="AD95" s="28" t="s">
        <v>186</v>
      </c>
      <c r="AE95" s="18"/>
      <c r="AF95" s="18"/>
      <c r="AG95" s="18"/>
      <c r="AH95" s="18"/>
      <c r="AI95" s="18"/>
      <c r="AJ95" s="18"/>
      <c r="AK95" s="18">
        <v>1</v>
      </c>
      <c r="AL95" s="18" t="s">
        <v>88</v>
      </c>
      <c r="AM95" s="60" t="s">
        <v>356</v>
      </c>
      <c r="AN95" s="18">
        <v>1</v>
      </c>
      <c r="AO95" s="18" t="s">
        <v>88</v>
      </c>
      <c r="AP95" s="60">
        <v>2941</v>
      </c>
      <c r="AQ95" s="18">
        <v>1</v>
      </c>
      <c r="AR95" s="18" t="s">
        <v>88</v>
      </c>
      <c r="AS95" s="18">
        <v>3245</v>
      </c>
      <c r="AT95" s="18">
        <v>1</v>
      </c>
      <c r="AU95" s="18" t="s">
        <v>88</v>
      </c>
      <c r="AV95" s="60">
        <v>2614</v>
      </c>
      <c r="AW95" s="51"/>
    </row>
    <row r="96" spans="1:49" ht="15">
      <c r="A96" s="5" t="s">
        <v>113</v>
      </c>
      <c r="B96" s="10">
        <v>94</v>
      </c>
      <c r="C96" s="12" t="s">
        <v>114</v>
      </c>
      <c r="D96" s="33">
        <f t="shared" si="5"/>
        <v>10</v>
      </c>
      <c r="E96" s="32" t="s">
        <v>204</v>
      </c>
      <c r="F96" s="32" t="s">
        <v>284</v>
      </c>
      <c r="G96" s="8">
        <v>1</v>
      </c>
      <c r="H96" s="8" t="s">
        <v>312</v>
      </c>
      <c r="I96" s="8">
        <v>292</v>
      </c>
      <c r="J96" s="36">
        <f t="shared" si="4"/>
        <v>2</v>
      </c>
      <c r="K96" s="28"/>
      <c r="L96" s="28" t="s">
        <v>274</v>
      </c>
      <c r="M96" s="8">
        <v>1</v>
      </c>
      <c r="N96" s="8" t="s">
        <v>235</v>
      </c>
      <c r="O96" s="8">
        <v>229.4</v>
      </c>
      <c r="P96" s="8"/>
      <c r="Q96" s="8"/>
      <c r="R96" s="8"/>
      <c r="S96" s="8"/>
      <c r="T96" s="8"/>
      <c r="U96" s="8"/>
      <c r="V96" s="8">
        <v>1</v>
      </c>
      <c r="W96" s="8" t="s">
        <v>235</v>
      </c>
      <c r="X96" s="8" t="s">
        <v>411</v>
      </c>
      <c r="Y96" s="8"/>
      <c r="Z96" s="8"/>
      <c r="AA96" s="45"/>
      <c r="AB96" s="56">
        <f t="shared" si="6"/>
        <v>7</v>
      </c>
      <c r="AC96" s="28"/>
      <c r="AD96" s="28"/>
      <c r="AE96" s="18"/>
      <c r="AF96" s="18"/>
      <c r="AG96" s="18"/>
      <c r="AH96" s="18">
        <v>7</v>
      </c>
      <c r="AI96" s="18" t="s">
        <v>88</v>
      </c>
      <c r="AJ96" s="60" t="s">
        <v>542</v>
      </c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51"/>
    </row>
    <row r="97" spans="1:49" ht="30">
      <c r="A97" s="5"/>
      <c r="B97" s="10">
        <v>95</v>
      </c>
      <c r="C97" s="12" t="s">
        <v>115</v>
      </c>
      <c r="D97" s="33">
        <f t="shared" si="5"/>
        <v>0</v>
      </c>
      <c r="E97" s="33" t="s">
        <v>216</v>
      </c>
      <c r="F97" s="33">
        <v>455</v>
      </c>
      <c r="G97" s="8"/>
      <c r="H97" s="8"/>
      <c r="I97" s="8"/>
      <c r="J97" s="36">
        <f t="shared" si="4"/>
        <v>0</v>
      </c>
      <c r="K97" s="27" t="s">
        <v>216</v>
      </c>
      <c r="L97" s="27">
        <v>454.73</v>
      </c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56">
        <f t="shared" si="6"/>
        <v>0</v>
      </c>
      <c r="AC97" s="28"/>
      <c r="AD97" s="2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52"/>
      <c r="AR97" s="52"/>
      <c r="AS97" s="52"/>
      <c r="AT97" s="18"/>
      <c r="AU97" s="18"/>
      <c r="AV97" s="18"/>
      <c r="AW97" s="51"/>
    </row>
    <row r="98" spans="1:49" ht="90">
      <c r="A98" s="5"/>
      <c r="B98" s="10">
        <v>96</v>
      </c>
      <c r="C98" s="12" t="s">
        <v>116</v>
      </c>
      <c r="D98" s="33">
        <f t="shared" si="5"/>
        <v>496</v>
      </c>
      <c r="E98" s="33" t="s">
        <v>208</v>
      </c>
      <c r="F98" s="33" t="s">
        <v>275</v>
      </c>
      <c r="G98" s="8">
        <v>219</v>
      </c>
      <c r="H98" s="8" t="s">
        <v>208</v>
      </c>
      <c r="I98" s="8" t="s">
        <v>476</v>
      </c>
      <c r="J98" s="36">
        <v>50</v>
      </c>
      <c r="K98" s="28"/>
      <c r="L98" s="28" t="s">
        <v>275</v>
      </c>
      <c r="M98" s="8">
        <v>13</v>
      </c>
      <c r="N98" s="8" t="s">
        <v>293</v>
      </c>
      <c r="O98" s="8" t="s">
        <v>372</v>
      </c>
      <c r="P98" s="53">
        <v>119</v>
      </c>
      <c r="Q98" s="8" t="s">
        <v>220</v>
      </c>
      <c r="R98" s="45" t="s">
        <v>397</v>
      </c>
      <c r="S98" s="8">
        <v>9</v>
      </c>
      <c r="T98" s="8" t="s">
        <v>253</v>
      </c>
      <c r="U98" s="8" t="s">
        <v>254</v>
      </c>
      <c r="V98" s="8">
        <v>8</v>
      </c>
      <c r="W98" s="8" t="s">
        <v>261</v>
      </c>
      <c r="X98" s="8" t="s">
        <v>412</v>
      </c>
      <c r="Y98" s="49">
        <v>4</v>
      </c>
      <c r="Z98" s="8" t="s">
        <v>270</v>
      </c>
      <c r="AA98" s="8" t="s">
        <v>271</v>
      </c>
      <c r="AB98" s="56">
        <f>AE98+AH98+AK98+AN98+AQ98+AT98</f>
        <v>227</v>
      </c>
      <c r="AC98" s="28"/>
      <c r="AD98" s="28"/>
      <c r="AE98" s="18">
        <v>7</v>
      </c>
      <c r="AF98" s="18" t="s">
        <v>88</v>
      </c>
      <c r="AG98" s="60" t="s">
        <v>344</v>
      </c>
      <c r="AH98" s="18">
        <v>52</v>
      </c>
      <c r="AI98" s="18" t="s">
        <v>88</v>
      </c>
      <c r="AJ98" s="60" t="s">
        <v>537</v>
      </c>
      <c r="AK98" s="18">
        <v>36</v>
      </c>
      <c r="AL98" s="18" t="s">
        <v>88</v>
      </c>
      <c r="AM98" s="60" t="s">
        <v>538</v>
      </c>
      <c r="AN98" s="18">
        <v>17</v>
      </c>
      <c r="AO98" s="18" t="s">
        <v>88</v>
      </c>
      <c r="AP98" s="60" t="s">
        <v>539</v>
      </c>
      <c r="AQ98" s="18">
        <v>53</v>
      </c>
      <c r="AR98" s="18" t="s">
        <v>88</v>
      </c>
      <c r="AS98" s="60" t="s">
        <v>540</v>
      </c>
      <c r="AT98" s="18">
        <v>62</v>
      </c>
      <c r="AU98" s="18" t="s">
        <v>88</v>
      </c>
      <c r="AV98" s="60" t="s">
        <v>541</v>
      </c>
      <c r="AW98" s="51"/>
    </row>
    <row r="99" spans="1:49" ht="60">
      <c r="A99" s="5"/>
      <c r="B99" s="10">
        <v>97</v>
      </c>
      <c r="C99" s="12" t="s">
        <v>117</v>
      </c>
      <c r="D99" s="33">
        <f t="shared" si="5"/>
        <v>23</v>
      </c>
      <c r="E99" s="33" t="s">
        <v>210</v>
      </c>
      <c r="F99" s="33" t="s">
        <v>285</v>
      </c>
      <c r="G99" s="8">
        <v>23</v>
      </c>
      <c r="H99" s="8" t="s">
        <v>210</v>
      </c>
      <c r="I99" s="8" t="s">
        <v>289</v>
      </c>
      <c r="J99" s="36">
        <f t="shared" si="4"/>
        <v>0</v>
      </c>
      <c r="K99" s="27" t="s">
        <v>217</v>
      </c>
      <c r="L99" s="27" t="s">
        <v>276</v>
      </c>
      <c r="M99" s="8"/>
      <c r="N99" s="8"/>
      <c r="O99" s="8"/>
      <c r="P99" s="8"/>
      <c r="Q99" s="8"/>
      <c r="R99" s="8"/>
      <c r="S99" s="49"/>
      <c r="T99" s="8"/>
      <c r="U99" s="8"/>
      <c r="V99" s="8"/>
      <c r="W99" s="8"/>
      <c r="X99" s="8"/>
      <c r="Y99" s="8"/>
      <c r="Z99" s="8"/>
      <c r="AA99" s="8"/>
      <c r="AB99" s="56">
        <f t="shared" si="6"/>
        <v>0</v>
      </c>
      <c r="AC99" s="28"/>
      <c r="AD99" s="2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51"/>
    </row>
    <row r="100" spans="1:49" ht="30" customHeight="1">
      <c r="A100" s="5"/>
      <c r="B100" s="10">
        <v>98</v>
      </c>
      <c r="C100" s="12" t="s">
        <v>118</v>
      </c>
      <c r="D100" s="33">
        <f t="shared" si="5"/>
        <v>317</v>
      </c>
      <c r="E100" s="33" t="s">
        <v>211</v>
      </c>
      <c r="F100" s="33">
        <v>193</v>
      </c>
      <c r="G100" s="8">
        <v>314</v>
      </c>
      <c r="H100" s="8" t="s">
        <v>211</v>
      </c>
      <c r="I100" s="8" t="s">
        <v>477</v>
      </c>
      <c r="J100" s="36">
        <f t="shared" si="4"/>
        <v>3</v>
      </c>
      <c r="K100" s="27" t="s">
        <v>262</v>
      </c>
      <c r="L100" s="27">
        <v>193</v>
      </c>
      <c r="M100" s="8">
        <v>1</v>
      </c>
      <c r="N100" s="8" t="s">
        <v>262</v>
      </c>
      <c r="O100" s="8">
        <v>199.2</v>
      </c>
      <c r="P100" s="8"/>
      <c r="Q100" s="8"/>
      <c r="R100" s="8"/>
      <c r="S100" s="8"/>
      <c r="T100" s="8"/>
      <c r="U100" s="8"/>
      <c r="V100" s="8">
        <v>2</v>
      </c>
      <c r="W100" s="8" t="s">
        <v>262</v>
      </c>
      <c r="X100" s="8">
        <v>199.4</v>
      </c>
      <c r="Y100" s="8"/>
      <c r="Z100" s="8"/>
      <c r="AA100" s="8"/>
      <c r="AB100" s="56">
        <f t="shared" si="6"/>
        <v>0</v>
      </c>
      <c r="AC100" s="28"/>
      <c r="AD100" s="2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52"/>
      <c r="AR100" s="52"/>
      <c r="AS100" s="52"/>
      <c r="AT100" s="18"/>
      <c r="AU100" s="18"/>
      <c r="AV100" s="18"/>
      <c r="AW100" s="51"/>
    </row>
    <row r="101" spans="1:49" ht="30">
      <c r="A101" s="7"/>
      <c r="B101" s="10">
        <v>99</v>
      </c>
      <c r="C101" s="12" t="s">
        <v>119</v>
      </c>
      <c r="D101" s="33">
        <f t="shared" si="5"/>
        <v>9</v>
      </c>
      <c r="E101" s="33" t="s">
        <v>239</v>
      </c>
      <c r="F101" s="33" t="s">
        <v>286</v>
      </c>
      <c r="G101" s="8"/>
      <c r="H101" s="8"/>
      <c r="I101" s="8"/>
      <c r="J101" s="36">
        <f t="shared" si="4"/>
        <v>9</v>
      </c>
      <c r="K101" s="28" t="s">
        <v>239</v>
      </c>
      <c r="L101" s="28">
        <v>85.9</v>
      </c>
      <c r="M101" s="8"/>
      <c r="N101" s="8"/>
      <c r="O101" s="8"/>
      <c r="P101" s="53">
        <v>9</v>
      </c>
      <c r="Q101" s="8" t="s">
        <v>398</v>
      </c>
      <c r="R101" s="45" t="s">
        <v>399</v>
      </c>
      <c r="S101" s="8"/>
      <c r="T101" s="8"/>
      <c r="U101" s="45"/>
      <c r="V101" s="8"/>
      <c r="W101" s="8"/>
      <c r="X101" s="8"/>
      <c r="Y101" s="8"/>
      <c r="Z101" s="8"/>
      <c r="AA101" s="8"/>
      <c r="AB101" s="56">
        <f t="shared" si="6"/>
        <v>0</v>
      </c>
      <c r="AC101" s="28"/>
      <c r="AD101" s="2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51"/>
    </row>
    <row r="102" spans="1:49" ht="47.25" customHeight="1">
      <c r="A102" s="15"/>
      <c r="B102" s="10">
        <v>100</v>
      </c>
      <c r="C102" s="12" t="s">
        <v>120</v>
      </c>
      <c r="D102" s="33">
        <f t="shared" si="5"/>
        <v>2</v>
      </c>
      <c r="E102" s="33" t="s">
        <v>290</v>
      </c>
      <c r="F102" s="33" t="s">
        <v>329</v>
      </c>
      <c r="G102" s="8"/>
      <c r="H102" s="8"/>
      <c r="I102" s="8"/>
      <c r="J102" s="36">
        <f aca="true" t="shared" si="7" ref="J102:J133">M102+P102+S102+V102+Y102</f>
        <v>0</v>
      </c>
      <c r="K102" s="28"/>
      <c r="L102" s="2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56">
        <f t="shared" si="6"/>
        <v>2</v>
      </c>
      <c r="AC102" s="28"/>
      <c r="AD102" s="28"/>
      <c r="AE102" s="18"/>
      <c r="AF102" s="18"/>
      <c r="AG102" s="18"/>
      <c r="AH102" s="18">
        <v>2</v>
      </c>
      <c r="AI102" s="18" t="s">
        <v>340</v>
      </c>
      <c r="AJ102" s="18" t="s">
        <v>341</v>
      </c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51"/>
    </row>
    <row r="103" spans="1:49" ht="30">
      <c r="A103" s="5" t="s">
        <v>121</v>
      </c>
      <c r="B103" s="10">
        <v>101</v>
      </c>
      <c r="C103" s="12" t="s">
        <v>121</v>
      </c>
      <c r="D103" s="33">
        <f t="shared" si="5"/>
        <v>173</v>
      </c>
      <c r="E103" s="33" t="s">
        <v>219</v>
      </c>
      <c r="F103" s="33" t="s">
        <v>287</v>
      </c>
      <c r="G103" s="8">
        <v>79</v>
      </c>
      <c r="H103" s="8" t="s">
        <v>204</v>
      </c>
      <c r="I103" s="8" t="s">
        <v>448</v>
      </c>
      <c r="J103" s="36">
        <f t="shared" si="7"/>
        <v>28</v>
      </c>
      <c r="K103" s="27" t="s">
        <v>219</v>
      </c>
      <c r="L103" s="27">
        <v>991</v>
      </c>
      <c r="M103" s="8"/>
      <c r="N103" s="8"/>
      <c r="O103" s="8"/>
      <c r="P103" s="59">
        <v>10</v>
      </c>
      <c r="Q103" s="8" t="s">
        <v>400</v>
      </c>
      <c r="R103" s="45">
        <v>1986</v>
      </c>
      <c r="S103" s="8">
        <v>13</v>
      </c>
      <c r="T103" s="8" t="s">
        <v>237</v>
      </c>
      <c r="U103" s="45">
        <v>1986.3</v>
      </c>
      <c r="V103" s="8"/>
      <c r="W103" s="8"/>
      <c r="X103" s="8"/>
      <c r="Y103" s="64">
        <v>5</v>
      </c>
      <c r="Z103" s="8" t="s">
        <v>237</v>
      </c>
      <c r="AA103" s="8">
        <v>1549.91</v>
      </c>
      <c r="AB103" s="56">
        <f t="shared" si="6"/>
        <v>66</v>
      </c>
      <c r="AC103" s="28"/>
      <c r="AD103" s="28"/>
      <c r="AE103" s="18">
        <v>11</v>
      </c>
      <c r="AF103" s="60" t="s">
        <v>512</v>
      </c>
      <c r="AG103" s="60" t="s">
        <v>511</v>
      </c>
      <c r="AH103" s="18">
        <v>4</v>
      </c>
      <c r="AI103" s="18" t="s">
        <v>345</v>
      </c>
      <c r="AJ103" s="60" t="s">
        <v>513</v>
      </c>
      <c r="AK103" s="18">
        <v>5</v>
      </c>
      <c r="AL103" s="18" t="s">
        <v>515</v>
      </c>
      <c r="AM103" s="60" t="s">
        <v>514</v>
      </c>
      <c r="AN103" s="18">
        <v>12</v>
      </c>
      <c r="AO103" s="18" t="s">
        <v>88</v>
      </c>
      <c r="AP103" s="60" t="s">
        <v>516</v>
      </c>
      <c r="AQ103" s="18">
        <v>15</v>
      </c>
      <c r="AR103" s="18" t="s">
        <v>88</v>
      </c>
      <c r="AS103" s="60" t="s">
        <v>517</v>
      </c>
      <c r="AT103" s="18">
        <v>19</v>
      </c>
      <c r="AU103" s="18" t="s">
        <v>88</v>
      </c>
      <c r="AV103" s="60" t="s">
        <v>518</v>
      </c>
      <c r="AW103" s="51"/>
    </row>
    <row r="104" spans="1:49" ht="45">
      <c r="A104" s="5"/>
      <c r="B104" s="10">
        <v>102</v>
      </c>
      <c r="C104" s="12" t="s">
        <v>122</v>
      </c>
      <c r="D104" s="33">
        <f t="shared" si="5"/>
        <v>0</v>
      </c>
      <c r="E104" s="33" t="s">
        <v>220</v>
      </c>
      <c r="F104" s="33">
        <v>229</v>
      </c>
      <c r="G104" s="8"/>
      <c r="H104" s="8"/>
      <c r="I104" s="8"/>
      <c r="J104" s="36">
        <f t="shared" si="7"/>
        <v>0</v>
      </c>
      <c r="K104" s="28" t="s">
        <v>220</v>
      </c>
      <c r="L104" s="28">
        <v>229</v>
      </c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56">
        <f t="shared" si="6"/>
        <v>0</v>
      </c>
      <c r="AC104" s="28"/>
      <c r="AD104" s="2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51"/>
    </row>
    <row r="105" spans="1:49" ht="45">
      <c r="A105" s="5"/>
      <c r="B105" s="10">
        <v>103</v>
      </c>
      <c r="C105" s="12" t="s">
        <v>123</v>
      </c>
      <c r="D105" s="33">
        <f t="shared" si="5"/>
        <v>0</v>
      </c>
      <c r="E105" s="32"/>
      <c r="F105" s="32"/>
      <c r="G105" s="8"/>
      <c r="H105" s="8"/>
      <c r="I105" s="8"/>
      <c r="J105" s="36">
        <f t="shared" si="7"/>
        <v>0</v>
      </c>
      <c r="K105" s="27" t="s">
        <v>270</v>
      </c>
      <c r="L105" s="27" t="s">
        <v>271</v>
      </c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49"/>
      <c r="Z105" s="8"/>
      <c r="AA105" s="8"/>
      <c r="AB105" s="56">
        <f t="shared" si="6"/>
        <v>0</v>
      </c>
      <c r="AC105" s="28"/>
      <c r="AD105" s="2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51"/>
    </row>
    <row r="106" spans="1:49" ht="45">
      <c r="A106" s="5"/>
      <c r="B106" s="10">
        <v>104</v>
      </c>
      <c r="C106" s="12" t="s">
        <v>124</v>
      </c>
      <c r="D106" s="33">
        <f t="shared" si="5"/>
        <v>0</v>
      </c>
      <c r="E106" s="32" t="s">
        <v>220</v>
      </c>
      <c r="F106" s="32" t="s">
        <v>240</v>
      </c>
      <c r="G106" s="8"/>
      <c r="H106" s="8"/>
      <c r="I106" s="8"/>
      <c r="J106" s="36">
        <f t="shared" si="7"/>
        <v>0</v>
      </c>
      <c r="K106" s="27" t="s">
        <v>220</v>
      </c>
      <c r="L106" s="28" t="s">
        <v>240</v>
      </c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56">
        <f t="shared" si="6"/>
        <v>0</v>
      </c>
      <c r="AC106" s="28"/>
      <c r="AD106" s="2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51"/>
    </row>
    <row r="107" spans="1:49" ht="15">
      <c r="A107" s="5"/>
      <c r="B107" s="10">
        <v>105</v>
      </c>
      <c r="C107" s="12" t="s">
        <v>125</v>
      </c>
      <c r="D107" s="33">
        <f t="shared" si="5"/>
        <v>0</v>
      </c>
      <c r="E107" s="33"/>
      <c r="F107" s="33"/>
      <c r="G107" s="8"/>
      <c r="H107" s="8"/>
      <c r="I107" s="8"/>
      <c r="J107" s="36">
        <f t="shared" si="7"/>
        <v>0</v>
      </c>
      <c r="K107" s="28"/>
      <c r="L107" s="2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56">
        <f t="shared" si="6"/>
        <v>0</v>
      </c>
      <c r="AC107" s="28"/>
      <c r="AD107" s="2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51"/>
    </row>
    <row r="108" spans="1:49" ht="15">
      <c r="A108" s="5"/>
      <c r="B108" s="10">
        <v>106</v>
      </c>
      <c r="C108" s="12" t="s">
        <v>126</v>
      </c>
      <c r="D108" s="33">
        <f t="shared" si="5"/>
        <v>0</v>
      </c>
      <c r="E108" s="33"/>
      <c r="F108" s="33"/>
      <c r="G108" s="8"/>
      <c r="H108" s="8"/>
      <c r="I108" s="8"/>
      <c r="J108" s="36">
        <f t="shared" si="7"/>
        <v>0</v>
      </c>
      <c r="K108" s="28"/>
      <c r="L108" s="28"/>
      <c r="M108" s="8"/>
      <c r="N108" s="8"/>
      <c r="O108" s="46"/>
      <c r="P108" s="8"/>
      <c r="Q108" s="8"/>
      <c r="R108" s="46"/>
      <c r="S108" s="8"/>
      <c r="T108" s="8"/>
      <c r="U108" s="8"/>
      <c r="V108" s="8"/>
      <c r="W108" s="8"/>
      <c r="X108" s="8"/>
      <c r="Y108" s="8"/>
      <c r="Z108" s="8"/>
      <c r="AA108" s="8"/>
      <c r="AB108" s="56">
        <f t="shared" si="6"/>
        <v>0</v>
      </c>
      <c r="AC108" s="28"/>
      <c r="AD108" s="2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51"/>
    </row>
    <row r="109" spans="1:49" ht="15">
      <c r="A109" s="5"/>
      <c r="B109" s="10">
        <v>107</v>
      </c>
      <c r="C109" s="12" t="s">
        <v>127</v>
      </c>
      <c r="D109" s="33">
        <f t="shared" si="5"/>
        <v>0</v>
      </c>
      <c r="E109" s="32"/>
      <c r="F109" s="32"/>
      <c r="G109" s="8"/>
      <c r="H109" s="8"/>
      <c r="I109" s="8"/>
      <c r="J109" s="36">
        <f t="shared" si="7"/>
        <v>0</v>
      </c>
      <c r="K109" s="27"/>
      <c r="L109" s="27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56">
        <f t="shared" si="6"/>
        <v>0</v>
      </c>
      <c r="AC109" s="28"/>
      <c r="AD109" s="2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51"/>
    </row>
    <row r="110" spans="1:49" ht="15">
      <c r="A110" s="5"/>
      <c r="B110" s="10">
        <v>108</v>
      </c>
      <c r="C110" s="12" t="s">
        <v>128</v>
      </c>
      <c r="D110" s="33">
        <f t="shared" si="5"/>
        <v>0</v>
      </c>
      <c r="E110" s="32"/>
      <c r="F110" s="32"/>
      <c r="G110" s="8"/>
      <c r="H110" s="8"/>
      <c r="I110" s="8"/>
      <c r="J110" s="36">
        <f t="shared" si="7"/>
        <v>0</v>
      </c>
      <c r="K110" s="28"/>
      <c r="L110" s="2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56">
        <f t="shared" si="6"/>
        <v>0</v>
      </c>
      <c r="AC110" s="28"/>
      <c r="AD110" s="2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51"/>
    </row>
    <row r="111" spans="1:49" ht="15">
      <c r="A111" s="5"/>
      <c r="B111" s="10">
        <v>109</v>
      </c>
      <c r="C111" s="12" t="s">
        <v>129</v>
      </c>
      <c r="D111" s="33">
        <f t="shared" si="5"/>
        <v>0</v>
      </c>
      <c r="E111" s="32"/>
      <c r="F111" s="32"/>
      <c r="G111" s="8"/>
      <c r="H111" s="8"/>
      <c r="I111" s="8"/>
      <c r="J111" s="36">
        <f t="shared" si="7"/>
        <v>0</v>
      </c>
      <c r="K111" s="28"/>
      <c r="L111" s="2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56">
        <f t="shared" si="6"/>
        <v>0</v>
      </c>
      <c r="AC111" s="28"/>
      <c r="AD111" s="2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51"/>
    </row>
    <row r="112" spans="1:49" ht="17.25" customHeight="1">
      <c r="A112" s="5"/>
      <c r="B112" s="10">
        <v>110</v>
      </c>
      <c r="C112" s="12" t="s">
        <v>130</v>
      </c>
      <c r="D112" s="33">
        <f t="shared" si="5"/>
        <v>0</v>
      </c>
      <c r="E112" s="32"/>
      <c r="F112" s="32"/>
      <c r="G112" s="8"/>
      <c r="H112" s="8"/>
      <c r="I112" s="8"/>
      <c r="J112" s="36">
        <f t="shared" si="7"/>
        <v>0</v>
      </c>
      <c r="K112" s="28"/>
      <c r="L112" s="2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56">
        <f t="shared" si="6"/>
        <v>0</v>
      </c>
      <c r="AC112" s="28"/>
      <c r="AD112" s="2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51"/>
    </row>
    <row r="113" spans="1:49" ht="15">
      <c r="A113" s="5"/>
      <c r="B113" s="10">
        <v>111</v>
      </c>
      <c r="C113" s="12" t="s">
        <v>131</v>
      </c>
      <c r="D113" s="33">
        <f t="shared" si="5"/>
        <v>34</v>
      </c>
      <c r="E113" s="32"/>
      <c r="F113" s="32"/>
      <c r="G113" s="8">
        <v>18</v>
      </c>
      <c r="H113" s="8" t="s">
        <v>312</v>
      </c>
      <c r="I113" s="8" t="s">
        <v>457</v>
      </c>
      <c r="J113" s="36">
        <f t="shared" si="7"/>
        <v>7</v>
      </c>
      <c r="K113" s="28"/>
      <c r="L113" s="28"/>
      <c r="M113" s="8"/>
      <c r="N113" s="8"/>
      <c r="O113" s="8"/>
      <c r="P113" s="62">
        <v>7</v>
      </c>
      <c r="Q113" s="8" t="s">
        <v>401</v>
      </c>
      <c r="R113" s="45">
        <v>1158</v>
      </c>
      <c r="S113" s="8"/>
      <c r="T113" s="8"/>
      <c r="U113" s="8"/>
      <c r="V113" s="8"/>
      <c r="W113" s="8"/>
      <c r="X113" s="8"/>
      <c r="Y113" s="8"/>
      <c r="Z113" s="8"/>
      <c r="AA113" s="8"/>
      <c r="AB113" s="56">
        <f t="shared" si="6"/>
        <v>9</v>
      </c>
      <c r="AC113" s="28"/>
      <c r="AD113" s="28"/>
      <c r="AE113" s="18"/>
      <c r="AF113" s="18"/>
      <c r="AG113" s="18"/>
      <c r="AH113" s="18">
        <v>7</v>
      </c>
      <c r="AI113" s="18" t="s">
        <v>88</v>
      </c>
      <c r="AJ113" s="60" t="s">
        <v>519</v>
      </c>
      <c r="AK113" s="18">
        <v>2</v>
      </c>
      <c r="AL113" s="18" t="s">
        <v>88</v>
      </c>
      <c r="AM113" s="60" t="s">
        <v>520</v>
      </c>
      <c r="AN113" s="18"/>
      <c r="AO113" s="18"/>
      <c r="AP113" s="18"/>
      <c r="AQ113" s="18"/>
      <c r="AR113" s="18"/>
      <c r="AS113" s="18"/>
      <c r="AT113" s="18"/>
      <c r="AU113" s="18"/>
      <c r="AV113" s="18"/>
      <c r="AW113" s="51"/>
    </row>
    <row r="114" spans="1:49" ht="15.75" customHeight="1">
      <c r="A114" s="7"/>
      <c r="B114" s="10">
        <v>112</v>
      </c>
      <c r="C114" s="12" t="s">
        <v>132</v>
      </c>
      <c r="D114" s="33">
        <f t="shared" si="5"/>
        <v>34</v>
      </c>
      <c r="E114" s="32"/>
      <c r="F114" s="32"/>
      <c r="G114" s="8">
        <v>34</v>
      </c>
      <c r="H114" s="8" t="s">
        <v>312</v>
      </c>
      <c r="I114" s="8" t="s">
        <v>342</v>
      </c>
      <c r="J114" s="36">
        <f t="shared" si="7"/>
        <v>0</v>
      </c>
      <c r="K114" s="28"/>
      <c r="L114" s="2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56">
        <f t="shared" si="6"/>
        <v>0</v>
      </c>
      <c r="AC114" s="28"/>
      <c r="AD114" s="2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51"/>
    </row>
    <row r="115" spans="1:49" ht="15">
      <c r="A115" s="15"/>
      <c r="B115" s="10">
        <v>113</v>
      </c>
      <c r="C115" s="12" t="s">
        <v>133</v>
      </c>
      <c r="D115" s="33">
        <f t="shared" si="5"/>
        <v>0</v>
      </c>
      <c r="E115" s="32"/>
      <c r="F115" s="32"/>
      <c r="G115" s="8"/>
      <c r="H115" s="8"/>
      <c r="I115" s="8"/>
      <c r="J115" s="36">
        <f t="shared" si="7"/>
        <v>0</v>
      </c>
      <c r="K115" s="28"/>
      <c r="L115" s="2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46"/>
      <c r="AB115" s="56">
        <f t="shared" si="6"/>
        <v>0</v>
      </c>
      <c r="AC115" s="28"/>
      <c r="AD115" s="2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51"/>
    </row>
    <row r="116" spans="1:49" ht="14.25" customHeight="1">
      <c r="A116" s="5"/>
      <c r="B116" s="10">
        <v>114</v>
      </c>
      <c r="C116" s="12" t="s">
        <v>134</v>
      </c>
      <c r="D116" s="33">
        <f t="shared" si="5"/>
        <v>0</v>
      </c>
      <c r="E116" s="32"/>
      <c r="F116" s="32"/>
      <c r="G116" s="8"/>
      <c r="H116" s="8"/>
      <c r="I116" s="8"/>
      <c r="J116" s="36">
        <f t="shared" si="7"/>
        <v>0</v>
      </c>
      <c r="K116" s="27"/>
      <c r="L116" s="47"/>
      <c r="M116" s="8"/>
      <c r="N116" s="8"/>
      <c r="O116" s="8"/>
      <c r="P116" s="8"/>
      <c r="Q116" s="8"/>
      <c r="R116" s="8"/>
      <c r="S116" s="8"/>
      <c r="T116" s="8"/>
      <c r="U116" s="46"/>
      <c r="V116" s="8"/>
      <c r="W116" s="8"/>
      <c r="X116" s="46"/>
      <c r="Y116" s="8"/>
      <c r="Z116" s="8"/>
      <c r="AA116" s="8"/>
      <c r="AB116" s="56">
        <f t="shared" si="6"/>
        <v>0</v>
      </c>
      <c r="AC116" s="28"/>
      <c r="AD116" s="2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51"/>
    </row>
    <row r="117" spans="1:49" ht="15">
      <c r="A117" s="5"/>
      <c r="B117" s="10">
        <v>115</v>
      </c>
      <c r="C117" s="12" t="s">
        <v>135</v>
      </c>
      <c r="D117" s="33">
        <f t="shared" si="5"/>
        <v>0</v>
      </c>
      <c r="E117" s="32"/>
      <c r="F117" s="32"/>
      <c r="G117" s="8"/>
      <c r="H117" s="8"/>
      <c r="I117" s="8"/>
      <c r="J117" s="36">
        <f t="shared" si="7"/>
        <v>0</v>
      </c>
      <c r="K117" s="28"/>
      <c r="L117" s="2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56">
        <f t="shared" si="6"/>
        <v>0</v>
      </c>
      <c r="AC117" s="28"/>
      <c r="AD117" s="2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51"/>
    </row>
    <row r="118" spans="1:49" ht="15">
      <c r="A118" s="5"/>
      <c r="B118" s="10">
        <v>116</v>
      </c>
      <c r="C118" s="14" t="s">
        <v>136</v>
      </c>
      <c r="D118" s="33">
        <f t="shared" si="5"/>
        <v>0</v>
      </c>
      <c r="E118" s="32"/>
      <c r="F118" s="32"/>
      <c r="G118" s="8"/>
      <c r="H118" s="8"/>
      <c r="I118" s="8"/>
      <c r="J118" s="36">
        <f t="shared" si="7"/>
        <v>0</v>
      </c>
      <c r="K118" s="28"/>
      <c r="L118" s="2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56">
        <f t="shared" si="6"/>
        <v>0</v>
      </c>
      <c r="AC118" s="28"/>
      <c r="AD118" s="2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51"/>
    </row>
    <row r="119" spans="1:49" ht="15">
      <c r="A119" s="5"/>
      <c r="B119" s="10">
        <v>117</v>
      </c>
      <c r="C119" s="12" t="s">
        <v>137</v>
      </c>
      <c r="D119" s="33">
        <f t="shared" si="5"/>
        <v>5</v>
      </c>
      <c r="E119" s="32"/>
      <c r="F119" s="32"/>
      <c r="G119" s="8">
        <v>5</v>
      </c>
      <c r="H119" s="8" t="s">
        <v>312</v>
      </c>
      <c r="I119" s="8">
        <v>928</v>
      </c>
      <c r="J119" s="36">
        <f t="shared" si="7"/>
        <v>0</v>
      </c>
      <c r="K119" s="28"/>
      <c r="L119" s="2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56">
        <f t="shared" si="6"/>
        <v>0</v>
      </c>
      <c r="AC119" s="28"/>
      <c r="AD119" s="2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51"/>
    </row>
    <row r="120" spans="1:49" ht="15">
      <c r="A120" s="7"/>
      <c r="B120" s="10">
        <v>118</v>
      </c>
      <c r="C120" s="12" t="s">
        <v>138</v>
      </c>
      <c r="D120" s="33">
        <f t="shared" si="5"/>
        <v>0</v>
      </c>
      <c r="E120" s="32"/>
      <c r="F120" s="32"/>
      <c r="G120" s="8"/>
      <c r="H120" s="8"/>
      <c r="I120" s="8"/>
      <c r="J120" s="36">
        <f t="shared" si="7"/>
        <v>0</v>
      </c>
      <c r="K120" s="28"/>
      <c r="L120" s="2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56">
        <f t="shared" si="6"/>
        <v>0</v>
      </c>
      <c r="AC120" s="28"/>
      <c r="AD120" s="2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51"/>
    </row>
    <row r="121" spans="1:49" ht="15">
      <c r="A121" s="15"/>
      <c r="B121" s="10">
        <v>119</v>
      </c>
      <c r="C121" s="12" t="s">
        <v>139</v>
      </c>
      <c r="D121" s="33">
        <f t="shared" si="5"/>
        <v>0</v>
      </c>
      <c r="E121" s="32"/>
      <c r="F121" s="32"/>
      <c r="G121" s="8"/>
      <c r="H121" s="8"/>
      <c r="I121" s="8"/>
      <c r="J121" s="36">
        <f t="shared" si="7"/>
        <v>0</v>
      </c>
      <c r="K121" s="28"/>
      <c r="L121" s="2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56">
        <f t="shared" si="6"/>
        <v>0</v>
      </c>
      <c r="AC121" s="28"/>
      <c r="AD121" s="2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51"/>
    </row>
    <row r="122" spans="1:49" ht="15">
      <c r="A122" s="5"/>
      <c r="B122" s="10">
        <v>120</v>
      </c>
      <c r="C122" s="12" t="s">
        <v>140</v>
      </c>
      <c r="D122" s="33">
        <f t="shared" si="5"/>
        <v>0</v>
      </c>
      <c r="E122" s="32"/>
      <c r="F122" s="32"/>
      <c r="G122" s="8"/>
      <c r="H122" s="8"/>
      <c r="I122" s="8"/>
      <c r="J122" s="36">
        <f t="shared" si="7"/>
        <v>0</v>
      </c>
      <c r="K122" s="28"/>
      <c r="L122" s="2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56">
        <f t="shared" si="6"/>
        <v>0</v>
      </c>
      <c r="AC122" s="28"/>
      <c r="AD122" s="2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51"/>
    </row>
    <row r="123" spans="1:49" ht="26.25" customHeight="1">
      <c r="A123" s="7"/>
      <c r="B123" s="10">
        <v>121</v>
      </c>
      <c r="C123" s="12" t="s">
        <v>141</v>
      </c>
      <c r="D123" s="33">
        <f t="shared" si="5"/>
        <v>0</v>
      </c>
      <c r="E123" s="32"/>
      <c r="F123" s="32"/>
      <c r="G123" s="8"/>
      <c r="H123" s="8"/>
      <c r="I123" s="8"/>
      <c r="J123" s="36">
        <f t="shared" si="7"/>
        <v>0</v>
      </c>
      <c r="K123" s="28"/>
      <c r="L123" s="2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56">
        <f t="shared" si="6"/>
        <v>0</v>
      </c>
      <c r="AC123" s="28"/>
      <c r="AD123" s="2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51"/>
    </row>
    <row r="124" spans="1:49" ht="15">
      <c r="A124" s="15"/>
      <c r="B124" s="10">
        <v>122</v>
      </c>
      <c r="C124" s="12" t="s">
        <v>142</v>
      </c>
      <c r="D124" s="33">
        <f t="shared" si="5"/>
        <v>46</v>
      </c>
      <c r="E124" s="32"/>
      <c r="F124" s="32"/>
      <c r="G124" s="8"/>
      <c r="H124" s="8"/>
      <c r="I124" s="8"/>
      <c r="J124" s="36">
        <f t="shared" si="7"/>
        <v>46</v>
      </c>
      <c r="K124" s="28"/>
      <c r="L124" s="28"/>
      <c r="M124" s="8"/>
      <c r="N124" s="8"/>
      <c r="O124" s="8"/>
      <c r="P124" s="8">
        <v>46</v>
      </c>
      <c r="Q124" s="8" t="s">
        <v>401</v>
      </c>
      <c r="R124" s="45">
        <v>555.6</v>
      </c>
      <c r="S124" s="8"/>
      <c r="T124" s="8"/>
      <c r="U124" s="8"/>
      <c r="V124" s="8"/>
      <c r="W124" s="8"/>
      <c r="X124" s="8"/>
      <c r="Y124" s="8"/>
      <c r="Z124" s="8"/>
      <c r="AA124" s="8"/>
      <c r="AB124" s="56">
        <f t="shared" si="6"/>
        <v>0</v>
      </c>
      <c r="AC124" s="28"/>
      <c r="AD124" s="2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51"/>
    </row>
    <row r="125" spans="1:49" ht="15">
      <c r="A125" s="7"/>
      <c r="B125" s="10">
        <v>123</v>
      </c>
      <c r="C125" s="12" t="s">
        <v>143</v>
      </c>
      <c r="D125" s="33">
        <f t="shared" si="5"/>
        <v>38</v>
      </c>
      <c r="E125" s="32"/>
      <c r="F125" s="32"/>
      <c r="G125" s="8">
        <v>38</v>
      </c>
      <c r="H125" s="8" t="s">
        <v>312</v>
      </c>
      <c r="I125" s="8">
        <v>94</v>
      </c>
      <c r="J125" s="36">
        <f t="shared" si="7"/>
        <v>0</v>
      </c>
      <c r="K125" s="28"/>
      <c r="L125" s="2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56">
        <f t="shared" si="6"/>
        <v>0</v>
      </c>
      <c r="AC125" s="28"/>
      <c r="AD125" s="2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51"/>
    </row>
    <row r="126" spans="1:49" ht="15">
      <c r="A126" s="15" t="s">
        <v>144</v>
      </c>
      <c r="B126" s="10">
        <v>124</v>
      </c>
      <c r="C126" s="12" t="s">
        <v>145</v>
      </c>
      <c r="D126" s="33">
        <f t="shared" si="5"/>
        <v>0</v>
      </c>
      <c r="E126" s="32"/>
      <c r="F126" s="32"/>
      <c r="G126" s="8"/>
      <c r="H126" s="8"/>
      <c r="I126" s="8"/>
      <c r="J126" s="36">
        <f t="shared" si="7"/>
        <v>0</v>
      </c>
      <c r="K126" s="28"/>
      <c r="L126" s="2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56">
        <f t="shared" si="6"/>
        <v>0</v>
      </c>
      <c r="AC126" s="28"/>
      <c r="AD126" s="2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51"/>
    </row>
    <row r="127" spans="1:49" ht="13.5" customHeight="1">
      <c r="A127" s="15"/>
      <c r="B127" s="10">
        <v>125</v>
      </c>
      <c r="C127" s="12" t="s">
        <v>144</v>
      </c>
      <c r="D127" s="33">
        <f t="shared" si="5"/>
        <v>2</v>
      </c>
      <c r="E127" s="32" t="s">
        <v>89</v>
      </c>
      <c r="F127" s="32">
        <v>137</v>
      </c>
      <c r="G127" s="8">
        <v>1</v>
      </c>
      <c r="H127" s="8" t="s">
        <v>380</v>
      </c>
      <c r="I127" s="8">
        <v>578</v>
      </c>
      <c r="J127" s="36">
        <f t="shared" si="7"/>
        <v>0</v>
      </c>
      <c r="K127" s="28"/>
      <c r="L127" s="2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56">
        <f t="shared" si="6"/>
        <v>1</v>
      </c>
      <c r="AC127" s="28"/>
      <c r="AD127" s="28"/>
      <c r="AE127" s="18"/>
      <c r="AF127" s="18"/>
      <c r="AG127" s="18"/>
      <c r="AH127" s="18">
        <v>1</v>
      </c>
      <c r="AI127" s="18" t="s">
        <v>89</v>
      </c>
      <c r="AJ127" s="18">
        <v>170</v>
      </c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51"/>
    </row>
    <row r="128" spans="1:49" ht="20.25" customHeight="1">
      <c r="A128" s="2"/>
      <c r="B128" s="10">
        <v>126</v>
      </c>
      <c r="C128" s="12" t="s">
        <v>146</v>
      </c>
      <c r="D128" s="33">
        <f t="shared" si="5"/>
        <v>0</v>
      </c>
      <c r="E128" s="32"/>
      <c r="F128" s="32"/>
      <c r="G128" s="8"/>
      <c r="H128" s="8"/>
      <c r="I128" s="8"/>
      <c r="J128" s="36">
        <f t="shared" si="7"/>
        <v>0</v>
      </c>
      <c r="K128" s="28"/>
      <c r="L128" s="2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56">
        <f t="shared" si="6"/>
        <v>0</v>
      </c>
      <c r="AC128" s="28"/>
      <c r="AD128" s="2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51"/>
    </row>
    <row r="129" spans="1:49" ht="15" customHeight="1">
      <c r="A129" s="2"/>
      <c r="B129" s="10">
        <v>127</v>
      </c>
      <c r="C129" s="12" t="s">
        <v>147</v>
      </c>
      <c r="D129" s="33">
        <f t="shared" si="5"/>
        <v>0</v>
      </c>
      <c r="E129" s="32"/>
      <c r="F129" s="32"/>
      <c r="G129" s="8"/>
      <c r="H129" s="8"/>
      <c r="I129" s="8"/>
      <c r="J129" s="36">
        <f t="shared" si="7"/>
        <v>0</v>
      </c>
      <c r="K129" s="28"/>
      <c r="L129" s="2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56">
        <f t="shared" si="6"/>
        <v>0</v>
      </c>
      <c r="AC129" s="28"/>
      <c r="AD129" s="2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51"/>
    </row>
    <row r="130" spans="1:49" ht="12.75" customHeight="1">
      <c r="A130" s="2"/>
      <c r="B130" s="10">
        <v>128</v>
      </c>
      <c r="C130" s="12" t="s">
        <v>148</v>
      </c>
      <c r="D130" s="33">
        <f t="shared" si="5"/>
        <v>0</v>
      </c>
      <c r="E130" s="32"/>
      <c r="F130" s="32"/>
      <c r="G130" s="8"/>
      <c r="H130" s="8"/>
      <c r="I130" s="8"/>
      <c r="J130" s="36">
        <f t="shared" si="7"/>
        <v>0</v>
      </c>
      <c r="K130" s="28"/>
      <c r="L130" s="2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56">
        <f t="shared" si="6"/>
        <v>0</v>
      </c>
      <c r="AC130" s="28"/>
      <c r="AD130" s="2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51"/>
    </row>
    <row r="131" spans="1:49" ht="27" customHeight="1">
      <c r="A131" s="2"/>
      <c r="B131" s="10">
        <v>129</v>
      </c>
      <c r="C131" s="12" t="s">
        <v>149</v>
      </c>
      <c r="D131" s="33">
        <f t="shared" si="5"/>
        <v>0</v>
      </c>
      <c r="E131" s="32"/>
      <c r="F131" s="32"/>
      <c r="G131" s="8"/>
      <c r="H131" s="8"/>
      <c r="I131" s="8"/>
      <c r="J131" s="36">
        <f t="shared" si="7"/>
        <v>0</v>
      </c>
      <c r="K131" s="28"/>
      <c r="L131" s="2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56">
        <f t="shared" si="6"/>
        <v>0</v>
      </c>
      <c r="AC131" s="28"/>
      <c r="AD131" s="2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51"/>
    </row>
    <row r="132" spans="1:49" ht="29.25" customHeight="1">
      <c r="A132" s="2"/>
      <c r="B132" s="10">
        <v>130</v>
      </c>
      <c r="C132" s="12" t="s">
        <v>150</v>
      </c>
      <c r="D132" s="33">
        <f t="shared" si="5"/>
        <v>0</v>
      </c>
      <c r="E132" s="32"/>
      <c r="F132" s="32"/>
      <c r="G132" s="8"/>
      <c r="H132" s="8"/>
      <c r="I132" s="8"/>
      <c r="J132" s="36">
        <f t="shared" si="7"/>
        <v>0</v>
      </c>
      <c r="K132" s="28"/>
      <c r="L132" s="2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56">
        <f t="shared" si="6"/>
        <v>0</v>
      </c>
      <c r="AC132" s="28" t="s">
        <v>89</v>
      </c>
      <c r="AD132" s="28">
        <v>137</v>
      </c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51"/>
    </row>
    <row r="133" spans="1:49" ht="29.25" customHeight="1">
      <c r="A133" s="2"/>
      <c r="B133" s="10">
        <v>131</v>
      </c>
      <c r="C133" s="12" t="s">
        <v>151</v>
      </c>
      <c r="D133" s="33">
        <f t="shared" si="5"/>
        <v>0</v>
      </c>
      <c r="E133" s="32"/>
      <c r="F133" s="32"/>
      <c r="G133" s="8"/>
      <c r="H133" s="8"/>
      <c r="I133" s="8"/>
      <c r="J133" s="36">
        <f t="shared" si="7"/>
        <v>0</v>
      </c>
      <c r="K133" s="28"/>
      <c r="L133" s="2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56">
        <f t="shared" si="6"/>
        <v>0</v>
      </c>
      <c r="AC133" s="28"/>
      <c r="AD133" s="2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51"/>
    </row>
    <row r="134" spans="1:49" ht="29.25" customHeight="1">
      <c r="A134" s="2"/>
      <c r="B134" s="10">
        <v>132</v>
      </c>
      <c r="C134" s="12" t="s">
        <v>152</v>
      </c>
      <c r="D134" s="33">
        <f t="shared" si="5"/>
        <v>0</v>
      </c>
      <c r="E134" s="32"/>
      <c r="F134" s="32"/>
      <c r="G134" s="8"/>
      <c r="H134" s="8"/>
      <c r="I134" s="8"/>
      <c r="J134" s="36">
        <f aca="true" t="shared" si="8" ref="J134:J155">M134+P134+S134+V134+Y134</f>
        <v>0</v>
      </c>
      <c r="K134" s="28"/>
      <c r="L134" s="2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56">
        <f t="shared" si="6"/>
        <v>0</v>
      </c>
      <c r="AC134" s="28"/>
      <c r="AD134" s="2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51"/>
    </row>
    <row r="135" spans="1:49" ht="29.25" customHeight="1">
      <c r="A135" s="2"/>
      <c r="B135" s="10">
        <v>133</v>
      </c>
      <c r="C135" s="12" t="s">
        <v>153</v>
      </c>
      <c r="D135" s="33">
        <f aca="true" t="shared" si="9" ref="D135:D155">G135+J135+AB135</f>
        <v>0</v>
      </c>
      <c r="E135" s="33"/>
      <c r="F135" s="33"/>
      <c r="G135" s="8"/>
      <c r="H135" s="8"/>
      <c r="I135" s="8"/>
      <c r="J135" s="36">
        <f t="shared" si="8"/>
        <v>0</v>
      </c>
      <c r="K135" s="28"/>
      <c r="L135" s="2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56">
        <f aca="true" t="shared" si="10" ref="AB135:AB155">AE135+AH135+AK135+AN135+AQ135+AT135</f>
        <v>0</v>
      </c>
      <c r="AC135" s="28"/>
      <c r="AD135" s="2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51"/>
    </row>
    <row r="136" spans="1:49" ht="29.25" customHeight="1">
      <c r="A136" s="2"/>
      <c r="B136" s="10">
        <v>134</v>
      </c>
      <c r="C136" s="12" t="s">
        <v>154</v>
      </c>
      <c r="D136" s="33">
        <f t="shared" si="9"/>
        <v>0</v>
      </c>
      <c r="E136" s="32"/>
      <c r="F136" s="32"/>
      <c r="G136" s="8"/>
      <c r="H136" s="8"/>
      <c r="I136" s="8"/>
      <c r="J136" s="36">
        <f t="shared" si="8"/>
        <v>0</v>
      </c>
      <c r="K136" s="28"/>
      <c r="L136" s="2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56">
        <f t="shared" si="10"/>
        <v>0</v>
      </c>
      <c r="AC136" s="28"/>
      <c r="AD136" s="2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51"/>
    </row>
    <row r="137" spans="1:49" ht="29.25" customHeight="1">
      <c r="A137" s="2"/>
      <c r="B137" s="10">
        <v>135</v>
      </c>
      <c r="C137" s="12" t="s">
        <v>155</v>
      </c>
      <c r="D137" s="33">
        <f t="shared" si="9"/>
        <v>3</v>
      </c>
      <c r="E137" s="32" t="s">
        <v>312</v>
      </c>
      <c r="F137" s="32">
        <v>461</v>
      </c>
      <c r="G137" s="8">
        <v>3</v>
      </c>
      <c r="H137" s="8" t="s">
        <v>204</v>
      </c>
      <c r="I137" s="8">
        <v>461</v>
      </c>
      <c r="J137" s="36">
        <f t="shared" si="8"/>
        <v>0</v>
      </c>
      <c r="K137" s="28"/>
      <c r="L137" s="2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56">
        <f t="shared" si="10"/>
        <v>0</v>
      </c>
      <c r="AC137" s="28"/>
      <c r="AD137" s="2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51"/>
    </row>
    <row r="138" spans="1:49" ht="29.25" customHeight="1">
      <c r="A138" s="2"/>
      <c r="B138" s="10">
        <v>136</v>
      </c>
      <c r="C138" s="12" t="s">
        <v>156</v>
      </c>
      <c r="D138" s="33">
        <f t="shared" si="9"/>
        <v>1</v>
      </c>
      <c r="E138" s="32"/>
      <c r="F138" s="32"/>
      <c r="G138" s="8"/>
      <c r="H138" s="8"/>
      <c r="I138" s="8"/>
      <c r="J138" s="36">
        <f t="shared" si="8"/>
        <v>0</v>
      </c>
      <c r="K138" s="28"/>
      <c r="L138" s="2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56">
        <f t="shared" si="10"/>
        <v>1</v>
      </c>
      <c r="AC138" s="28"/>
      <c r="AD138" s="28"/>
      <c r="AE138" s="18"/>
      <c r="AF138" s="18"/>
      <c r="AG138" s="18"/>
      <c r="AH138" s="18">
        <v>1</v>
      </c>
      <c r="AI138" s="18" t="s">
        <v>88</v>
      </c>
      <c r="AJ138" s="18">
        <v>415</v>
      </c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51"/>
    </row>
    <row r="139" spans="1:49" ht="29.25" customHeight="1">
      <c r="A139" s="2"/>
      <c r="B139" s="10">
        <v>137</v>
      </c>
      <c r="C139" s="12" t="s">
        <v>157</v>
      </c>
      <c r="D139" s="33">
        <f t="shared" si="9"/>
        <v>3</v>
      </c>
      <c r="E139" s="32" t="s">
        <v>312</v>
      </c>
      <c r="F139" s="32">
        <v>688</v>
      </c>
      <c r="G139" s="8">
        <v>3</v>
      </c>
      <c r="H139" s="8" t="s">
        <v>204</v>
      </c>
      <c r="I139" s="8">
        <v>710</v>
      </c>
      <c r="J139" s="36">
        <f t="shared" si="8"/>
        <v>0</v>
      </c>
      <c r="K139" s="28"/>
      <c r="L139" s="2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56">
        <f t="shared" si="10"/>
        <v>0</v>
      </c>
      <c r="AC139" s="28"/>
      <c r="AD139" s="2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51"/>
    </row>
    <row r="140" spans="1:49" ht="29.25" customHeight="1">
      <c r="A140" s="2"/>
      <c r="B140" s="10">
        <v>138</v>
      </c>
      <c r="C140" s="12" t="s">
        <v>158</v>
      </c>
      <c r="D140" s="33">
        <f t="shared" si="9"/>
        <v>0</v>
      </c>
      <c r="E140" s="32"/>
      <c r="F140" s="32"/>
      <c r="G140" s="8"/>
      <c r="H140" s="8"/>
      <c r="I140" s="8"/>
      <c r="J140" s="36">
        <f t="shared" si="8"/>
        <v>0</v>
      </c>
      <c r="K140" s="28"/>
      <c r="L140" s="2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56">
        <f t="shared" si="10"/>
        <v>0</v>
      </c>
      <c r="AC140" s="28"/>
      <c r="AD140" s="2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51"/>
    </row>
    <row r="141" spans="1:49" ht="29.25" customHeight="1">
      <c r="A141" s="2"/>
      <c r="B141" s="10">
        <v>139</v>
      </c>
      <c r="C141" s="12" t="s">
        <v>159</v>
      </c>
      <c r="D141" s="33">
        <f t="shared" si="9"/>
        <v>0</v>
      </c>
      <c r="E141" s="32"/>
      <c r="F141" s="32"/>
      <c r="G141" s="8"/>
      <c r="H141" s="8"/>
      <c r="I141" s="8"/>
      <c r="J141" s="36">
        <f t="shared" si="8"/>
        <v>0</v>
      </c>
      <c r="K141" s="28"/>
      <c r="L141" s="2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56">
        <f t="shared" si="10"/>
        <v>0</v>
      </c>
      <c r="AC141" s="28"/>
      <c r="AD141" s="2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51"/>
    </row>
    <row r="142" spans="1:49" ht="29.25" customHeight="1">
      <c r="A142" s="2" t="s">
        <v>160</v>
      </c>
      <c r="B142" s="10">
        <v>140</v>
      </c>
      <c r="C142" s="12" t="s">
        <v>161</v>
      </c>
      <c r="D142" s="33">
        <f t="shared" si="9"/>
        <v>0</v>
      </c>
      <c r="E142" s="32"/>
      <c r="F142" s="32"/>
      <c r="G142" s="8"/>
      <c r="H142" s="8"/>
      <c r="I142" s="8"/>
      <c r="J142" s="36">
        <f t="shared" si="8"/>
        <v>0</v>
      </c>
      <c r="K142" s="28"/>
      <c r="L142" s="2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56">
        <f t="shared" si="10"/>
        <v>0</v>
      </c>
      <c r="AC142" s="28"/>
      <c r="AD142" s="2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51"/>
    </row>
    <row r="143" spans="1:49" ht="29.25" customHeight="1">
      <c r="A143" s="2"/>
      <c r="B143" s="10">
        <v>141</v>
      </c>
      <c r="C143" s="12" t="s">
        <v>160</v>
      </c>
      <c r="D143" s="33">
        <f t="shared" si="9"/>
        <v>144</v>
      </c>
      <c r="E143" s="32" t="s">
        <v>312</v>
      </c>
      <c r="F143" s="32" t="s">
        <v>330</v>
      </c>
      <c r="G143" s="8">
        <v>93</v>
      </c>
      <c r="H143" s="8" t="s">
        <v>212</v>
      </c>
      <c r="I143" s="8" t="s">
        <v>567</v>
      </c>
      <c r="J143" s="36">
        <f t="shared" si="8"/>
        <v>21</v>
      </c>
      <c r="K143" s="27" t="s">
        <v>263</v>
      </c>
      <c r="L143" s="28" t="s">
        <v>277</v>
      </c>
      <c r="M143" s="8"/>
      <c r="N143" s="8"/>
      <c r="O143" s="8"/>
      <c r="P143" s="59">
        <v>20</v>
      </c>
      <c r="Q143" s="8" t="s">
        <v>454</v>
      </c>
      <c r="R143" s="45">
        <v>59.5</v>
      </c>
      <c r="S143" s="8">
        <v>1</v>
      </c>
      <c r="T143" s="8" t="s">
        <v>255</v>
      </c>
      <c r="U143" s="8">
        <v>33</v>
      </c>
      <c r="V143" s="8"/>
      <c r="W143" s="8"/>
      <c r="X143" s="8"/>
      <c r="Y143" s="8"/>
      <c r="Z143" s="8"/>
      <c r="AA143" s="8"/>
      <c r="AB143" s="56">
        <f t="shared" si="10"/>
        <v>30</v>
      </c>
      <c r="AC143" s="28" t="s">
        <v>182</v>
      </c>
      <c r="AD143" s="28" t="s">
        <v>187</v>
      </c>
      <c r="AE143" s="18">
        <v>7</v>
      </c>
      <c r="AF143" s="18" t="s">
        <v>89</v>
      </c>
      <c r="AG143" s="60" t="s">
        <v>550</v>
      </c>
      <c r="AH143" s="18">
        <v>6</v>
      </c>
      <c r="AI143" s="18" t="s">
        <v>89</v>
      </c>
      <c r="AJ143" s="60" t="s">
        <v>551</v>
      </c>
      <c r="AK143" s="18">
        <v>2</v>
      </c>
      <c r="AL143" s="18" t="s">
        <v>89</v>
      </c>
      <c r="AM143" s="60" t="s">
        <v>552</v>
      </c>
      <c r="AN143" s="18">
        <v>3</v>
      </c>
      <c r="AO143" s="18" t="s">
        <v>89</v>
      </c>
      <c r="AP143" s="60" t="s">
        <v>553</v>
      </c>
      <c r="AQ143" s="18">
        <v>7</v>
      </c>
      <c r="AR143" s="18" t="s">
        <v>89</v>
      </c>
      <c r="AS143" s="60" t="s">
        <v>554</v>
      </c>
      <c r="AT143" s="18">
        <v>5</v>
      </c>
      <c r="AU143" s="18" t="s">
        <v>89</v>
      </c>
      <c r="AV143" s="60" t="s">
        <v>555</v>
      </c>
      <c r="AW143" s="51"/>
    </row>
    <row r="144" spans="1:49" ht="29.25" customHeight="1">
      <c r="A144" s="2"/>
      <c r="B144" s="10">
        <v>142</v>
      </c>
      <c r="C144" s="12" t="s">
        <v>162</v>
      </c>
      <c r="D144" s="33">
        <f t="shared" si="9"/>
        <v>0</v>
      </c>
      <c r="E144" s="32"/>
      <c r="F144" s="32"/>
      <c r="G144" s="8"/>
      <c r="H144" s="8"/>
      <c r="I144" s="8"/>
      <c r="J144" s="36">
        <f t="shared" si="8"/>
        <v>0</v>
      </c>
      <c r="K144" s="27" t="s">
        <v>249</v>
      </c>
      <c r="L144" s="2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56">
        <f t="shared" si="10"/>
        <v>0</v>
      </c>
      <c r="AC144" s="28"/>
      <c r="AD144" s="2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51"/>
    </row>
    <row r="145" spans="1:49" ht="29.25" customHeight="1">
      <c r="A145" s="2"/>
      <c r="B145" s="10">
        <v>143</v>
      </c>
      <c r="C145" s="12" t="s">
        <v>163</v>
      </c>
      <c r="D145" s="33">
        <f t="shared" si="9"/>
        <v>6</v>
      </c>
      <c r="E145" s="32" t="s">
        <v>236</v>
      </c>
      <c r="F145" s="32">
        <v>45</v>
      </c>
      <c r="G145" s="8">
        <v>6</v>
      </c>
      <c r="H145" s="8" t="s">
        <v>204</v>
      </c>
      <c r="I145" s="8">
        <v>693</v>
      </c>
      <c r="J145" s="36">
        <f t="shared" si="8"/>
        <v>0</v>
      </c>
      <c r="K145" s="28"/>
      <c r="L145" s="2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56">
        <f t="shared" si="10"/>
        <v>0</v>
      </c>
      <c r="AC145" s="28"/>
      <c r="AD145" s="2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51"/>
    </row>
    <row r="146" spans="1:49" ht="29.25" customHeight="1">
      <c r="A146" s="2" t="s">
        <v>164</v>
      </c>
      <c r="B146" s="10">
        <v>144</v>
      </c>
      <c r="C146" s="12" t="s">
        <v>164</v>
      </c>
      <c r="D146" s="33">
        <f t="shared" si="9"/>
        <v>235</v>
      </c>
      <c r="E146" s="32" t="s">
        <v>236</v>
      </c>
      <c r="F146" s="32">
        <v>46</v>
      </c>
      <c r="G146" s="8">
        <v>211</v>
      </c>
      <c r="H146" s="8" t="s">
        <v>382</v>
      </c>
      <c r="I146" s="8" t="s">
        <v>214</v>
      </c>
      <c r="J146" s="36">
        <f t="shared" si="8"/>
        <v>8</v>
      </c>
      <c r="K146" s="27" t="s">
        <v>264</v>
      </c>
      <c r="L146" s="27">
        <v>129.1</v>
      </c>
      <c r="M146" s="8">
        <v>2</v>
      </c>
      <c r="N146" s="8" t="s">
        <v>264</v>
      </c>
      <c r="O146" s="8">
        <v>131.9</v>
      </c>
      <c r="P146" s="53">
        <v>6</v>
      </c>
      <c r="Q146" s="8" t="s">
        <v>221</v>
      </c>
      <c r="R146" s="45" t="s">
        <v>222</v>
      </c>
      <c r="S146" s="8"/>
      <c r="T146" s="8"/>
      <c r="U146" s="8"/>
      <c r="V146" s="8"/>
      <c r="W146" s="8"/>
      <c r="X146" s="8"/>
      <c r="Y146" s="8"/>
      <c r="Z146" s="8"/>
      <c r="AA146" s="8"/>
      <c r="AB146" s="56">
        <f t="shared" si="10"/>
        <v>16</v>
      </c>
      <c r="AC146" s="28"/>
      <c r="AD146" s="28"/>
      <c r="AE146" s="18"/>
      <c r="AF146" s="18"/>
      <c r="AG146" s="18"/>
      <c r="AH146" s="18">
        <v>7</v>
      </c>
      <c r="AI146" s="18" t="s">
        <v>316</v>
      </c>
      <c r="AJ146" s="18">
        <v>19.5</v>
      </c>
      <c r="AK146" s="18"/>
      <c r="AL146" s="18"/>
      <c r="AM146" s="18"/>
      <c r="AN146" s="18">
        <v>2</v>
      </c>
      <c r="AO146" s="18" t="s">
        <v>316</v>
      </c>
      <c r="AP146" s="18">
        <v>19</v>
      </c>
      <c r="AQ146" s="18"/>
      <c r="AR146" s="18"/>
      <c r="AS146" s="18"/>
      <c r="AT146" s="18">
        <v>7</v>
      </c>
      <c r="AU146" s="18" t="s">
        <v>316</v>
      </c>
      <c r="AV146" s="18">
        <v>19.5</v>
      </c>
      <c r="AW146" s="51"/>
    </row>
    <row r="147" spans="1:49" ht="29.25" customHeight="1">
      <c r="A147" s="2"/>
      <c r="B147" s="10">
        <v>145</v>
      </c>
      <c r="C147" s="12" t="s">
        <v>165</v>
      </c>
      <c r="D147" s="33">
        <f t="shared" si="9"/>
        <v>0</v>
      </c>
      <c r="E147" s="32"/>
      <c r="F147" s="32"/>
      <c r="G147" s="8"/>
      <c r="H147" s="8"/>
      <c r="I147" s="8"/>
      <c r="J147" s="36">
        <f t="shared" si="8"/>
        <v>0</v>
      </c>
      <c r="K147" s="27" t="s">
        <v>221</v>
      </c>
      <c r="L147" s="27" t="s">
        <v>222</v>
      </c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56">
        <f t="shared" si="10"/>
        <v>0</v>
      </c>
      <c r="AC147" s="28"/>
      <c r="AD147" s="2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51"/>
    </row>
    <row r="148" spans="1:49" ht="29.25" customHeight="1">
      <c r="A148" s="2"/>
      <c r="B148" s="10">
        <v>146</v>
      </c>
      <c r="C148" s="12" t="s">
        <v>166</v>
      </c>
      <c r="D148" s="33">
        <f t="shared" si="9"/>
        <v>3</v>
      </c>
      <c r="E148" s="32" t="s">
        <v>290</v>
      </c>
      <c r="F148" s="32">
        <v>199</v>
      </c>
      <c r="G148" s="8"/>
      <c r="H148" s="8"/>
      <c r="I148" s="8"/>
      <c r="J148" s="36">
        <f t="shared" si="8"/>
        <v>0</v>
      </c>
      <c r="K148" s="28"/>
      <c r="L148" s="2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56">
        <f t="shared" si="10"/>
        <v>3</v>
      </c>
      <c r="AC148" s="28"/>
      <c r="AD148" s="2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>
        <v>3</v>
      </c>
      <c r="AU148" s="18" t="s">
        <v>316</v>
      </c>
      <c r="AV148" s="18">
        <v>19.5</v>
      </c>
      <c r="AW148" s="51"/>
    </row>
    <row r="149" spans="1:49" ht="29.25" customHeight="1">
      <c r="A149" s="2" t="s">
        <v>167</v>
      </c>
      <c r="B149" s="10">
        <v>147</v>
      </c>
      <c r="C149" s="12" t="s">
        <v>168</v>
      </c>
      <c r="D149" s="33">
        <f t="shared" si="9"/>
        <v>3</v>
      </c>
      <c r="E149" s="32" t="s">
        <v>213</v>
      </c>
      <c r="F149" s="32" t="s">
        <v>288</v>
      </c>
      <c r="G149" s="8"/>
      <c r="H149" s="8"/>
      <c r="I149" s="8"/>
      <c r="J149" s="36">
        <f t="shared" si="8"/>
        <v>0</v>
      </c>
      <c r="K149" s="28"/>
      <c r="L149" s="2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56">
        <f t="shared" si="10"/>
        <v>3</v>
      </c>
      <c r="AC149" s="28"/>
      <c r="AD149" s="28"/>
      <c r="AE149" s="18">
        <v>3</v>
      </c>
      <c r="AF149" s="18" t="s">
        <v>290</v>
      </c>
      <c r="AG149" s="18">
        <v>260</v>
      </c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51"/>
    </row>
    <row r="150" spans="1:49" ht="29.25" customHeight="1">
      <c r="A150" s="2"/>
      <c r="B150" s="10">
        <v>148</v>
      </c>
      <c r="C150" s="12" t="s">
        <v>169</v>
      </c>
      <c r="D150" s="33">
        <f t="shared" si="9"/>
        <v>42</v>
      </c>
      <c r="E150" s="32"/>
      <c r="F150" s="32"/>
      <c r="G150" s="8">
        <v>20</v>
      </c>
      <c r="H150" s="8" t="s">
        <v>312</v>
      </c>
      <c r="I150" s="8" t="s">
        <v>440</v>
      </c>
      <c r="J150" s="36">
        <f t="shared" si="8"/>
        <v>13</v>
      </c>
      <c r="K150" s="27" t="s">
        <v>272</v>
      </c>
      <c r="L150" s="48">
        <v>44.8</v>
      </c>
      <c r="M150" s="8"/>
      <c r="N150" s="8"/>
      <c r="O150" s="8"/>
      <c r="P150" s="59">
        <v>13</v>
      </c>
      <c r="Q150" s="8" t="s">
        <v>402</v>
      </c>
      <c r="R150" s="45">
        <v>243</v>
      </c>
      <c r="S150" s="8"/>
      <c r="T150" s="8"/>
      <c r="U150" s="8"/>
      <c r="V150" s="8"/>
      <c r="W150" s="8"/>
      <c r="X150" s="8"/>
      <c r="Y150" s="8"/>
      <c r="Z150" s="8"/>
      <c r="AA150" s="45"/>
      <c r="AB150" s="56">
        <f t="shared" si="10"/>
        <v>9</v>
      </c>
      <c r="AC150" s="28"/>
      <c r="AD150" s="28"/>
      <c r="AE150" s="18">
        <v>3</v>
      </c>
      <c r="AF150" s="18" t="s">
        <v>88</v>
      </c>
      <c r="AG150" s="60">
        <v>260</v>
      </c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>
        <v>6</v>
      </c>
      <c r="AU150" s="18" t="s">
        <v>88</v>
      </c>
      <c r="AV150" s="60">
        <v>168</v>
      </c>
      <c r="AW150" s="51"/>
    </row>
    <row r="151" spans="1:49" ht="29.25" customHeight="1">
      <c r="A151" s="2"/>
      <c r="B151" s="10">
        <v>149</v>
      </c>
      <c r="C151" s="12" t="s">
        <v>170</v>
      </c>
      <c r="D151" s="33">
        <f t="shared" si="9"/>
        <v>0</v>
      </c>
      <c r="E151" s="33"/>
      <c r="F151" s="33"/>
      <c r="G151" s="8"/>
      <c r="H151" s="8"/>
      <c r="I151" s="8"/>
      <c r="J151" s="36">
        <f t="shared" si="8"/>
        <v>0</v>
      </c>
      <c r="K151" s="27" t="s">
        <v>236</v>
      </c>
      <c r="L151" s="27">
        <v>45.5</v>
      </c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56">
        <f t="shared" si="10"/>
        <v>0</v>
      </c>
      <c r="AC151" s="28"/>
      <c r="AD151" s="2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51"/>
    </row>
    <row r="152" spans="1:49" ht="29.25" customHeight="1">
      <c r="A152" s="2"/>
      <c r="B152" s="10">
        <v>150</v>
      </c>
      <c r="C152" s="12" t="s">
        <v>171</v>
      </c>
      <c r="D152" s="33">
        <f t="shared" si="9"/>
        <v>0</v>
      </c>
      <c r="E152" s="33"/>
      <c r="F152" s="33"/>
      <c r="G152" s="8"/>
      <c r="H152" s="8"/>
      <c r="I152" s="8"/>
      <c r="J152" s="36">
        <f t="shared" si="8"/>
        <v>0</v>
      </c>
      <c r="K152" s="28"/>
      <c r="L152" s="2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56">
        <f t="shared" si="10"/>
        <v>0</v>
      </c>
      <c r="AC152" s="28"/>
      <c r="AD152" s="2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51"/>
    </row>
    <row r="153" spans="1:49" ht="29.25" customHeight="1">
      <c r="A153" s="2"/>
      <c r="B153" s="10">
        <v>151</v>
      </c>
      <c r="C153" s="12" t="s">
        <v>172</v>
      </c>
      <c r="D153" s="33">
        <f t="shared" si="9"/>
        <v>0</v>
      </c>
      <c r="E153" s="33"/>
      <c r="F153" s="33"/>
      <c r="G153" s="8"/>
      <c r="H153" s="8"/>
      <c r="I153" s="8"/>
      <c r="J153" s="36">
        <f t="shared" si="8"/>
        <v>0</v>
      </c>
      <c r="K153" s="28"/>
      <c r="L153" s="2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56">
        <f t="shared" si="10"/>
        <v>0</v>
      </c>
      <c r="AC153" s="28"/>
      <c r="AD153" s="2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51"/>
    </row>
    <row r="154" spans="1:49" ht="29.25" customHeight="1">
      <c r="A154" s="2"/>
      <c r="B154" s="10">
        <v>152</v>
      </c>
      <c r="C154" s="12" t="s">
        <v>173</v>
      </c>
      <c r="D154" s="33">
        <f t="shared" si="9"/>
        <v>12</v>
      </c>
      <c r="E154" s="33" t="s">
        <v>213</v>
      </c>
      <c r="F154" s="33" t="s">
        <v>214</v>
      </c>
      <c r="G154" s="8">
        <v>12</v>
      </c>
      <c r="H154" s="8" t="s">
        <v>312</v>
      </c>
      <c r="I154" s="8">
        <v>233</v>
      </c>
      <c r="J154" s="36">
        <f t="shared" si="8"/>
        <v>0</v>
      </c>
      <c r="K154" s="27" t="s">
        <v>221</v>
      </c>
      <c r="L154" s="27" t="s">
        <v>222</v>
      </c>
      <c r="M154" s="8"/>
      <c r="N154" s="8"/>
      <c r="O154" s="8"/>
      <c r="P154" s="8"/>
      <c r="Q154" s="8"/>
      <c r="S154" s="8"/>
      <c r="T154" s="8"/>
      <c r="U154" s="8"/>
      <c r="V154" s="8"/>
      <c r="W154" s="8"/>
      <c r="X154" s="8"/>
      <c r="Y154" s="8"/>
      <c r="Z154" s="8"/>
      <c r="AA154" s="8"/>
      <c r="AB154" s="56">
        <f t="shared" si="10"/>
        <v>0</v>
      </c>
      <c r="AC154" s="28"/>
      <c r="AD154" s="2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51"/>
    </row>
    <row r="155" spans="1:49" ht="29.25" customHeight="1">
      <c r="A155" s="2" t="s">
        <v>174</v>
      </c>
      <c r="B155" s="10"/>
      <c r="C155" s="12"/>
      <c r="D155" s="33">
        <f t="shared" si="9"/>
        <v>0</v>
      </c>
      <c r="E155" s="32"/>
      <c r="F155" s="32"/>
      <c r="G155" s="8"/>
      <c r="H155" s="8"/>
      <c r="I155" s="8"/>
      <c r="J155" s="36">
        <f t="shared" si="8"/>
        <v>0</v>
      </c>
      <c r="K155" s="28"/>
      <c r="L155" s="28"/>
      <c r="M155" s="8"/>
      <c r="N155" s="8"/>
      <c r="O155" s="8"/>
      <c r="P155" s="53"/>
      <c r="Q155" s="8"/>
      <c r="R155" s="45"/>
      <c r="S155" s="8"/>
      <c r="T155" s="8"/>
      <c r="U155" s="8"/>
      <c r="V155" s="8"/>
      <c r="W155" s="8"/>
      <c r="X155" s="8"/>
      <c r="Y155" s="8"/>
      <c r="Z155" s="8"/>
      <c r="AA155" s="8"/>
      <c r="AB155" s="56">
        <f t="shared" si="10"/>
        <v>0</v>
      </c>
      <c r="AC155" s="28"/>
      <c r="AD155" s="2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51"/>
    </row>
    <row r="156" spans="1:49" ht="102.75" customHeight="1">
      <c r="A156" s="2"/>
      <c r="B156" s="10"/>
      <c r="C156" s="42" t="s">
        <v>229</v>
      </c>
      <c r="D156" s="43">
        <f>SUM(D6:D155)</f>
        <v>9893</v>
      </c>
      <c r="E156" s="32"/>
      <c r="F156" s="32"/>
      <c r="G156" s="8"/>
      <c r="H156" s="8"/>
      <c r="I156" s="8"/>
      <c r="J156" s="28">
        <f>SUM(J6:J155)</f>
        <v>1636</v>
      </c>
      <c r="K156" s="28"/>
      <c r="L156" s="28"/>
      <c r="M156" s="8"/>
      <c r="N156" s="8"/>
      <c r="O156" s="8"/>
      <c r="P156" s="53"/>
      <c r="Q156" s="8"/>
      <c r="R156" s="45"/>
      <c r="S156" s="8"/>
      <c r="T156" s="8"/>
      <c r="U156" s="8"/>
      <c r="V156" s="8"/>
      <c r="W156" s="8"/>
      <c r="X156" s="8"/>
      <c r="Y156" s="8"/>
      <c r="Z156" s="8"/>
      <c r="AA156" s="8"/>
      <c r="AB156" s="28">
        <f>SUM(AB6:AB155)</f>
        <v>2752</v>
      </c>
      <c r="AC156" s="28"/>
      <c r="AD156" s="2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51"/>
    </row>
    <row r="157" spans="2:49" ht="15" customHeight="1" hidden="1">
      <c r="B157" s="1">
        <v>132</v>
      </c>
      <c r="C157" s="1" t="s">
        <v>152</v>
      </c>
      <c r="D157" s="55">
        <f>SUM(D6:D156)</f>
        <v>19786</v>
      </c>
      <c r="G157" s="8"/>
      <c r="H157" s="8"/>
      <c r="I157" s="8"/>
      <c r="J157" s="31"/>
      <c r="K157" s="31"/>
      <c r="L157" s="31"/>
      <c r="M157" s="8"/>
      <c r="N157" s="8"/>
      <c r="O157" s="8"/>
      <c r="P157" s="53"/>
      <c r="Q157" s="8"/>
      <c r="R157" s="45"/>
      <c r="S157" s="8"/>
      <c r="T157" s="8"/>
      <c r="U157" s="8"/>
      <c r="V157" s="8"/>
      <c r="W157" s="8"/>
      <c r="X157" s="8"/>
      <c r="Y157" s="8"/>
      <c r="Z157" s="8"/>
      <c r="AA157" s="8"/>
      <c r="AB157" s="34"/>
      <c r="AC157" s="34"/>
      <c r="AD157" s="34"/>
      <c r="AE157" s="21"/>
      <c r="AF157" s="21"/>
      <c r="AG157" s="21"/>
      <c r="AQ157" s="18"/>
      <c r="AR157" s="18"/>
      <c r="AS157" s="18"/>
      <c r="AW157" s="9"/>
    </row>
    <row r="158" spans="2:49" ht="15" customHeight="1" hidden="1">
      <c r="B158" s="1">
        <v>133</v>
      </c>
      <c r="C158" s="1" t="s">
        <v>153</v>
      </c>
      <c r="G158" s="8"/>
      <c r="H158" s="8"/>
      <c r="I158" s="8"/>
      <c r="J158" s="31"/>
      <c r="K158" s="31"/>
      <c r="L158" s="31"/>
      <c r="M158" s="8"/>
      <c r="N158" s="8"/>
      <c r="O158" s="8"/>
      <c r="P158" s="53"/>
      <c r="Q158" s="8"/>
      <c r="R158" s="45"/>
      <c r="S158" s="8"/>
      <c r="T158" s="8"/>
      <c r="U158" s="8"/>
      <c r="V158" s="8"/>
      <c r="W158" s="8"/>
      <c r="X158" s="8"/>
      <c r="Y158" s="8"/>
      <c r="Z158" s="8"/>
      <c r="AA158" s="8"/>
      <c r="AB158" s="17"/>
      <c r="AC158" s="17"/>
      <c r="AD158" s="17"/>
      <c r="AQ158" s="18"/>
      <c r="AR158" s="18"/>
      <c r="AS158" s="18"/>
      <c r="AW158" s="9"/>
    </row>
    <row r="159" spans="2:49" ht="35.25" customHeight="1" hidden="1">
      <c r="B159" s="1">
        <v>134</v>
      </c>
      <c r="C159" s="1" t="s">
        <v>154</v>
      </c>
      <c r="G159" s="8"/>
      <c r="H159" s="8"/>
      <c r="I159" s="8"/>
      <c r="J159" s="31"/>
      <c r="K159" s="31"/>
      <c r="L159" s="31"/>
      <c r="M159" s="8"/>
      <c r="N159" s="8"/>
      <c r="O159" s="8"/>
      <c r="P159" s="53"/>
      <c r="Q159" s="8"/>
      <c r="R159" s="45"/>
      <c r="S159" s="8"/>
      <c r="T159" s="8"/>
      <c r="U159" s="8"/>
      <c r="V159" s="8"/>
      <c r="W159" s="8"/>
      <c r="X159" s="8"/>
      <c r="Y159" s="8"/>
      <c r="Z159" s="8"/>
      <c r="AA159" s="8"/>
      <c r="AB159" s="17"/>
      <c r="AC159" s="17"/>
      <c r="AD159" s="17"/>
      <c r="AW159" s="9"/>
    </row>
    <row r="160" ht="15">
      <c r="AW160" s="9"/>
    </row>
    <row r="161" ht="15">
      <c r="AW161" s="9"/>
    </row>
    <row r="162" ht="15">
      <c r="AW162" s="9"/>
    </row>
    <row r="163" ht="15">
      <c r="AW163" s="9"/>
    </row>
    <row r="164" ht="15">
      <c r="AW164" s="9"/>
    </row>
    <row r="165" ht="15">
      <c r="AW165" s="9"/>
    </row>
    <row r="166" ht="15.75" customHeight="1">
      <c r="AW166" s="9"/>
    </row>
    <row r="167" ht="15">
      <c r="AW167" s="9"/>
    </row>
    <row r="168" ht="15">
      <c r="AW168" s="9"/>
    </row>
    <row r="169" ht="15.75" customHeight="1">
      <c r="AW169" s="9"/>
    </row>
    <row r="170" ht="15">
      <c r="AW170" s="9"/>
    </row>
    <row r="171" ht="15">
      <c r="AW171" s="9"/>
    </row>
    <row r="172" ht="15">
      <c r="AW172" s="9"/>
    </row>
    <row r="173" ht="15">
      <c r="AW173" s="9"/>
    </row>
    <row r="174" ht="15">
      <c r="AW174" s="9"/>
    </row>
    <row r="175" ht="15">
      <c r="AW175" s="9"/>
    </row>
    <row r="176" ht="15">
      <c r="AW176" s="9"/>
    </row>
    <row r="177" ht="15">
      <c r="AW177" s="9"/>
    </row>
    <row r="178" ht="15">
      <c r="AW178" s="9"/>
    </row>
    <row r="179" ht="15">
      <c r="AW179" s="9"/>
    </row>
    <row r="180" ht="15">
      <c r="AW180" s="9"/>
    </row>
    <row r="181" ht="15">
      <c r="AW181" s="9"/>
    </row>
    <row r="182" ht="15">
      <c r="AW182" s="9"/>
    </row>
    <row r="183" ht="15">
      <c r="AW183" s="9"/>
    </row>
    <row r="184" ht="15">
      <c r="AW184" s="9"/>
    </row>
    <row r="185" ht="15">
      <c r="AW185" s="9"/>
    </row>
    <row r="186" ht="15.75" customHeight="1">
      <c r="AW186" s="9"/>
    </row>
    <row r="187" ht="15">
      <c r="AW187" s="9"/>
    </row>
    <row r="188" ht="15">
      <c r="AW188" s="9"/>
    </row>
    <row r="189" ht="15">
      <c r="AW189" s="9"/>
    </row>
    <row r="190" ht="15">
      <c r="AW190" s="9"/>
    </row>
    <row r="191" ht="15">
      <c r="AW191" s="9"/>
    </row>
    <row r="192" ht="15">
      <c r="AW192" s="9"/>
    </row>
    <row r="193" ht="15">
      <c r="AW193" s="9"/>
    </row>
    <row r="194" ht="15">
      <c r="AW194" s="9"/>
    </row>
    <row r="195" ht="15">
      <c r="AW195" s="9"/>
    </row>
    <row r="196" ht="15">
      <c r="AW196" s="9"/>
    </row>
    <row r="197" ht="15">
      <c r="AW197" s="9"/>
    </row>
    <row r="198" ht="15.75" customHeight="1">
      <c r="AW198" s="9"/>
    </row>
    <row r="199" ht="15">
      <c r="AW199" s="9"/>
    </row>
    <row r="200" ht="15">
      <c r="AW200" s="9"/>
    </row>
    <row r="201" ht="15">
      <c r="AW201" s="9"/>
    </row>
    <row r="202" ht="15">
      <c r="AW202" s="9"/>
    </row>
    <row r="203" ht="15">
      <c r="AW203" s="9"/>
    </row>
    <row r="204" ht="15">
      <c r="AW204" s="9"/>
    </row>
    <row r="205" ht="15">
      <c r="AW205" s="9"/>
    </row>
    <row r="206" ht="15">
      <c r="AW206" s="9"/>
    </row>
    <row r="207" ht="15">
      <c r="AW207" s="9"/>
    </row>
    <row r="208" ht="15">
      <c r="AW208" s="9"/>
    </row>
    <row r="209" ht="15">
      <c r="AW209" s="9"/>
    </row>
    <row r="210" ht="15">
      <c r="AW210" s="9"/>
    </row>
    <row r="211" ht="123" customHeight="1">
      <c r="AW211" s="9"/>
    </row>
    <row r="212" ht="15">
      <c r="AW212" s="9"/>
    </row>
    <row r="213" ht="15.75" customHeight="1">
      <c r="AW213" s="9"/>
    </row>
    <row r="214" ht="15">
      <c r="AW214" s="9"/>
    </row>
    <row r="215" ht="15">
      <c r="AW215" s="9"/>
    </row>
    <row r="216" ht="15">
      <c r="AW216" s="9"/>
    </row>
    <row r="217" ht="15">
      <c r="AW217" s="9"/>
    </row>
    <row r="218" ht="15">
      <c r="AW218" s="9"/>
    </row>
    <row r="219" ht="15.75" customHeight="1">
      <c r="AW219" s="9"/>
    </row>
    <row r="220" ht="15">
      <c r="AW220" s="9"/>
    </row>
    <row r="221" ht="15">
      <c r="AW221" s="9"/>
    </row>
    <row r="222" ht="15.75" customHeight="1">
      <c r="AW222" s="9"/>
    </row>
    <row r="223" ht="15">
      <c r="AW223" s="9"/>
    </row>
    <row r="224" ht="15">
      <c r="AW224" s="9"/>
    </row>
    <row r="225" ht="15">
      <c r="AW225" s="9"/>
    </row>
    <row r="226" ht="15">
      <c r="AW226" s="9"/>
    </row>
    <row r="227" ht="15">
      <c r="AW227" s="9"/>
    </row>
    <row r="228" ht="15">
      <c r="AW228" s="9"/>
    </row>
    <row r="229" ht="15.75" customHeight="1">
      <c r="AW229" s="9"/>
    </row>
    <row r="230" ht="15">
      <c r="AW230" s="9"/>
    </row>
    <row r="231" ht="13.5" customHeight="1">
      <c r="AW231" s="9"/>
    </row>
    <row r="232" ht="15">
      <c r="AW232" s="9"/>
    </row>
    <row r="233" ht="15.75" customHeight="1">
      <c r="AW233" s="9"/>
    </row>
    <row r="234" ht="15">
      <c r="AW234" s="9"/>
    </row>
    <row r="235" ht="15.75" customHeight="1">
      <c r="AW235" s="9"/>
    </row>
    <row r="236" ht="15">
      <c r="AW236" s="9"/>
    </row>
    <row r="237" ht="15">
      <c r="AW237" s="9"/>
    </row>
    <row r="238" ht="15">
      <c r="AW238" s="9"/>
    </row>
    <row r="239" ht="15">
      <c r="AW239" s="9"/>
    </row>
    <row r="240" ht="15">
      <c r="AW240" s="9"/>
    </row>
    <row r="241" ht="15">
      <c r="AW241" s="9"/>
    </row>
  </sheetData>
  <sheetProtection selectLockedCells="1" selectUnlockedCells="1"/>
  <mergeCells count="21">
    <mergeCell ref="AN3:AP3"/>
    <mergeCell ref="M3:O3"/>
    <mergeCell ref="D2:AV2"/>
    <mergeCell ref="A3:A5"/>
    <mergeCell ref="AT3:AV3"/>
    <mergeCell ref="AK3:AM3"/>
    <mergeCell ref="P3:R3"/>
    <mergeCell ref="J3:L3"/>
    <mergeCell ref="Y3:AA3"/>
    <mergeCell ref="AQ3:AS3"/>
    <mergeCell ref="S3:U3"/>
    <mergeCell ref="G3:I3"/>
    <mergeCell ref="A6:A17"/>
    <mergeCell ref="AB3:AD3"/>
    <mergeCell ref="A20:A22"/>
    <mergeCell ref="AH3:AJ3"/>
    <mergeCell ref="A23:A34"/>
    <mergeCell ref="AE3:AG3"/>
    <mergeCell ref="V3:X3"/>
    <mergeCell ref="A18:A19"/>
    <mergeCell ref="D3:F3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1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Сармурзина Алсу Рафаиловна</dc:creator>
  <cp:keywords/>
  <dc:description/>
  <cp:lastModifiedBy>Михалев Евгений Сергеевич</cp:lastModifiedBy>
  <cp:lastPrinted>2020-11-09T11:49:07Z</cp:lastPrinted>
  <dcterms:created xsi:type="dcterms:W3CDTF">2020-10-02T03:35:16Z</dcterms:created>
  <dcterms:modified xsi:type="dcterms:W3CDTF">2021-03-12T09:12:00Z</dcterms:modified>
  <cp:category/>
  <cp:version/>
  <cp:contentType/>
  <cp:contentStatus/>
</cp:coreProperties>
</file>