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<sst xmlns="http://schemas.openxmlformats.org/spreadsheetml/2006/main" count="183" uniqueCount="93">
  <si>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</si>
  <si>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</si>
  <si>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</si>
  <si>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</si>
  <si>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</si>
  <si>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</si>
  <si>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</si>
  <si>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</si>
  <si>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</si>
  <si>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</si>
  <si>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</si>
  <si>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</si>
  <si>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</si>
  <si>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</si>
  <si>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</si>
  <si>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</si>
  <si>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</si>
  <si>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</si>
  <si>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</si>
  <si>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</si>
  <si>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</si>
  <si>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</si>
  <si>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</si>
  <si>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</si>
  <si>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</si>
  <si>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</si>
  <si>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</si>
  <si>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</si>
  <si>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</si>
  <si>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</si>
  <si>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</si>
  <si>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</si>
  <si>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</si>
  <si>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</si>
  <si>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</si>
  <si>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</si>
  <si>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</si>
  <si>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</si>
  <si>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</si>
  <si>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</si>
  <si>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</si>
  <si>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</si>
  <si>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</si>
  <si>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</si>
  <si>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</si>
  <si>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</si>
  <si>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</si>
  <si>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</si>
  <si>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</si>
  <si>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</si>
  <si>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</si>
  <si>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</si>
  <si>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</si>
  <si>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</si>
  <si>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</si>
  <si>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</si>
  <si>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</si>
  <si>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</si>
  <si>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</si>
  <si>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</si>
  <si>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</si>
  <si>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</si>
  <si>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</si>
  <si>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</si>
  <si>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</si>
  <si>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</si>
  <si>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</si>
  <si>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</si>
  <si>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</si>
  <si>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</si>
  <si>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</si>
  <si>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</si>
  <si>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</si>
  <si>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</si>
  <si>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</si>
  <si>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</si>
  <si>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</si>
  <si>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</si>
  <si>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</si>
  <si>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</si>
  <si>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</si>
  <si>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</si>
  <si>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</si>
  <si>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</si>
  <si>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</si>
  <si>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</si>
  <si>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</si>
  <si>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</si>
  <si>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</si>
  <si>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</si>
  <si>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</si>
  <si>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</si>
  <si>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01.12.2020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</si>
</sst>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0" sqref="K10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6.95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92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4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6" customHeight="1" x14ac:dyDescent="0.25">
      <c r="A6" s="20" t="s">
        <v>5</v>
      </c>
      <c r="B6" s="76" t="s">
        <v>68</v>
      </c>
      <c r="C6" s="76"/>
      <c r="D6" s="23">
        <f t="shared" ref="D6:K6" si="0">D7+D13+D17</f>
        <v>1504980222</v>
      </c>
      <c r="E6" s="23">
        <f t="shared" si="0"/>
        <v>426474648</v>
      </c>
      <c r="F6" s="23">
        <f t="shared" si="0"/>
        <v>0</v>
      </c>
      <c r="G6" s="23">
        <f t="shared" si="0"/>
        <v>1078505574</v>
      </c>
      <c r="H6" s="23">
        <f t="shared" si="0"/>
        <v>600240902.5999999</v>
      </c>
      <c r="I6" s="23">
        <f t="shared" si="0"/>
        <v>4763086.25</v>
      </c>
      <c r="J6" s="23">
        <f t="shared" si="0"/>
        <v>0</v>
      </c>
      <c r="K6" s="23">
        <f t="shared" si="0"/>
        <v>595477816.3499999</v>
      </c>
      <c r="L6" s="59">
        <f>H6/D6*100</f>
        <v>39.883640583816252</v>
      </c>
      <c r="M6" s="59">
        <f>I6/E6*100</f>
        <v>1.1168509716432196</v>
      </c>
      <c r="N6" s="59"/>
      <c r="O6" s="59">
        <f>K6/G6*100</f>
        <v>55.213234934101493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576629915</v>
      </c>
      <c r="E7" s="23">
        <f t="shared" ref="E7:K7" si="1">SUM(E8:E12)</f>
        <v>5059163</v>
      </c>
      <c r="F7" s="23">
        <f t="shared" si="1"/>
        <v>0</v>
      </c>
      <c r="G7" s="23">
        <f t="shared" si="1"/>
        <v>571570752</v>
      </c>
      <c r="H7" s="23">
        <f t="shared" si="1"/>
        <v>482347949.15999997</v>
      </c>
      <c r="I7" s="23">
        <f t="shared" si="1"/>
        <v>3890431.25</v>
      </c>
      <c r="J7" s="23">
        <f t="shared" si="1"/>
        <v>0</v>
      </c>
      <c r="K7" s="23">
        <f t="shared" si="1"/>
        <v>478457517.90999997</v>
      </c>
      <c r="L7" s="59">
        <f t="shared" ref="L7:L18" si="2">H7/D7*100</f>
        <v>83.649484116688598</v>
      </c>
      <c r="M7" s="59">
        <f t="shared" ref="M7:M14" si="3">I7/E7*100</f>
        <v>76.898713285181771</v>
      </c>
      <c r="N7" s="59"/>
      <c r="O7" s="59">
        <f t="shared" ref="O7:O18" si="4">K7/G7*100</f>
        <v>83.709237436627959</v>
      </c>
    </row>
    <row r="8" spans="1:15" s="54" customFormat="1" ht="55.5" customHeight="1" x14ac:dyDescent="0.25">
      <c r="A8" s="70" t="s">
        <v>78</v>
      </c>
      <c r="B8" s="7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36000</v>
      </c>
      <c r="I8" s="17">
        <v>0</v>
      </c>
      <c r="J8" s="17">
        <v>0</v>
      </c>
      <c r="K8" s="17">
        <v>36000</v>
      </c>
      <c r="L8" s="17">
        <f t="shared" si="2"/>
        <v>12.033292108165925</v>
      </c>
      <c r="M8" s="17">
        <v>0</v>
      </c>
      <c r="N8" s="17"/>
      <c r="O8" s="17">
        <f t="shared" si="4"/>
        <v>12.033292108165925</v>
      </c>
    </row>
    <row r="9" spans="1:15" s="54" customFormat="1" ht="83.15" customHeight="1" x14ac:dyDescent="0.25">
      <c r="A9" s="71"/>
      <c r="B9" s="73"/>
      <c r="C9" s="15" t="s">
        <v>4</v>
      </c>
      <c r="D9" s="16">
        <f>SUM(E9:G9)</f>
        <v>1967327</v>
      </c>
      <c r="E9" s="16">
        <v>0</v>
      </c>
      <c r="F9" s="16">
        <v>0</v>
      </c>
      <c r="G9" s="16">
        <v>1967327</v>
      </c>
      <c r="H9" s="17">
        <f t="shared" si="5"/>
        <v>1127868.48</v>
      </c>
      <c r="I9" s="17">
        <v>0</v>
      </c>
      <c r="J9" s="17">
        <v>0</v>
      </c>
      <c r="K9" s="17">
        <v>1127868.48</v>
      </c>
      <c r="L9" s="17">
        <f t="shared" si="2"/>
        <v>57.329995471012182</v>
      </c>
      <c r="M9" s="17">
        <v>0</v>
      </c>
      <c r="N9" s="17"/>
      <c r="O9" s="17">
        <f t="shared" si="4"/>
        <v>57.329995471012182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132178.85</v>
      </c>
      <c r="I10" s="17">
        <v>0</v>
      </c>
      <c r="J10" s="17">
        <v>0</v>
      </c>
      <c r="K10" s="16">
        <v>132178.85</v>
      </c>
      <c r="L10" s="17">
        <f t="shared" si="2"/>
        <v>17.727850053648069</v>
      </c>
      <c r="M10" s="17">
        <v>0</v>
      </c>
      <c r="N10" s="17"/>
      <c r="O10" s="17">
        <f t="shared" si="4"/>
        <v>17.727850053648069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800821</v>
      </c>
      <c r="E11" s="16">
        <v>177463</v>
      </c>
      <c r="F11" s="16">
        <v>0</v>
      </c>
      <c r="G11" s="16">
        <v>623358</v>
      </c>
      <c r="H11" s="17">
        <f t="shared" si="5"/>
        <v>177480</v>
      </c>
      <c r="I11" s="17">
        <v>177462.25</v>
      </c>
      <c r="J11" s="17">
        <v>0</v>
      </c>
      <c r="K11" s="17">
        <v>17.75</v>
      </c>
      <c r="L11" s="17">
        <f t="shared" si="2"/>
        <v>22.162255984795603</v>
      </c>
      <c r="M11" s="17">
        <f t="shared" si="3"/>
        <v>99.999577376692599</v>
      </c>
      <c r="N11" s="17"/>
      <c r="O11" s="17">
        <f t="shared" si="4"/>
        <v>2.8474809018252754E-3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572816997</v>
      </c>
      <c r="E12" s="16">
        <v>4881700</v>
      </c>
      <c r="F12" s="16">
        <v>0</v>
      </c>
      <c r="G12" s="16">
        <v>567935297</v>
      </c>
      <c r="H12" s="17">
        <f t="shared" si="5"/>
        <v>480874421.82999998</v>
      </c>
      <c r="I12" s="17">
        <v>3712969</v>
      </c>
      <c r="J12" s="17">
        <v>0</v>
      </c>
      <c r="K12" s="17">
        <v>477161452.82999998</v>
      </c>
      <c r="L12" s="17">
        <f t="shared" si="2"/>
        <v>83.949049059031324</v>
      </c>
      <c r="M12" s="17">
        <f t="shared" si="3"/>
        <v>76.058934387610876</v>
      </c>
      <c r="N12" s="17"/>
      <c r="O12" s="17">
        <f t="shared" si="4"/>
        <v>84.016868708549381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907120938</v>
      </c>
      <c r="E13" s="21">
        <f t="shared" si="7"/>
        <v>421415485</v>
      </c>
      <c r="F13" s="21">
        <f t="shared" si="7"/>
        <v>0</v>
      </c>
      <c r="G13" s="21">
        <f t="shared" si="7"/>
        <v>485705453</v>
      </c>
      <c r="H13" s="21">
        <f t="shared" si="7"/>
        <v>99744377.909999996</v>
      </c>
      <c r="I13" s="21">
        <f t="shared" si="7"/>
        <v>872655</v>
      </c>
      <c r="J13" s="21">
        <f t="shared" si="7"/>
        <v>0</v>
      </c>
      <c r="K13" s="21">
        <f t="shared" si="7"/>
        <v>98871722.909999996</v>
      </c>
      <c r="L13" s="59">
        <f t="shared" si="2"/>
        <v>10.995708921669713</v>
      </c>
      <c r="M13" s="59">
        <f t="shared" si="3"/>
        <v>0.20707710823677966</v>
      </c>
      <c r="N13" s="59"/>
      <c r="O13" s="59">
        <f t="shared" si="4"/>
        <v>20.356313131613121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2615485</v>
      </c>
      <c r="E14" s="16">
        <v>2615485</v>
      </c>
      <c r="F14" s="16">
        <v>0</v>
      </c>
      <c r="G14" s="16">
        <v>0</v>
      </c>
      <c r="H14" s="17">
        <f>SUM(I14:K14)</f>
        <v>872655</v>
      </c>
      <c r="I14" s="17">
        <v>872655</v>
      </c>
      <c r="J14" s="17">
        <v>0</v>
      </c>
      <c r="K14" s="17">
        <v>0</v>
      </c>
      <c r="L14" s="17">
        <f t="shared" si="2"/>
        <v>33.364939963333761</v>
      </c>
      <c r="M14" s="17">
        <f t="shared" si="3"/>
        <v>33.364939963333761</v>
      </c>
      <c r="N14" s="17"/>
      <c r="O14" s="17">
        <v>0</v>
      </c>
    </row>
    <row r="15" spans="1:15" s="54" customFormat="1" ht="42.05" customHeight="1" x14ac:dyDescent="0.25">
      <c r="A15" s="70" t="s">
        <v>83</v>
      </c>
      <c r="B15" s="7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96319189.700000003</v>
      </c>
      <c r="I15" s="17">
        <v>0</v>
      </c>
      <c r="J15" s="17">
        <v>0</v>
      </c>
      <c r="K15" s="17">
        <v>96319189.700000003</v>
      </c>
      <c r="L15" s="17">
        <f t="shared" si="2"/>
        <v>10.678959807213619</v>
      </c>
      <c r="M15" s="17">
        <v>0</v>
      </c>
      <c r="N15" s="17"/>
      <c r="O15" s="17">
        <f t="shared" si="4"/>
        <v>19.935549577006697</v>
      </c>
    </row>
    <row r="16" spans="1:15" s="54" customFormat="1" ht="52.4" customHeight="1" x14ac:dyDescent="0.25">
      <c r="A16" s="71"/>
      <c r="B16" s="7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2552533.21</v>
      </c>
      <c r="I16" s="17">
        <v>0</v>
      </c>
      <c r="J16" s="17">
        <v>0</v>
      </c>
      <c r="K16" s="17">
        <v>2552533.21</v>
      </c>
      <c r="L16" s="17">
        <f t="shared" si="2"/>
        <v>99.999969050363276</v>
      </c>
      <c r="M16" s="17">
        <v>0</v>
      </c>
      <c r="N16" s="17"/>
      <c r="O16" s="17">
        <f t="shared" si="4"/>
        <v>99.999969050363276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18148575.530000001</v>
      </c>
      <c r="I17" s="21">
        <f t="shared" si="8"/>
        <v>0</v>
      </c>
      <c r="J17" s="21">
        <f t="shared" si="8"/>
        <v>0</v>
      </c>
      <c r="K17" s="21">
        <f t="shared" si="8"/>
        <v>18148575.530000001</v>
      </c>
      <c r="L17" s="59">
        <f>H17/D17*100</f>
        <v>85.488059159930756</v>
      </c>
      <c r="M17" s="59">
        <v>0</v>
      </c>
      <c r="N17" s="59"/>
      <c r="O17" s="59">
        <f t="shared" si="4"/>
        <v>85.488059159930756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18148575.530000001</v>
      </c>
      <c r="I18" s="17">
        <v>0</v>
      </c>
      <c r="J18" s="17">
        <v>0</v>
      </c>
      <c r="K18" s="17">
        <v>18148575.530000001</v>
      </c>
      <c r="L18" s="17">
        <f t="shared" si="2"/>
        <v>85.93889350317265</v>
      </c>
      <c r="M18" s="17">
        <v>0</v>
      </c>
      <c r="N18" s="17"/>
      <c r="O18" s="17">
        <f t="shared" si="4"/>
        <v>85.93889350317265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2020-12-02T10:04:18Z</cp:lastPrinted>
  <dcterms:created xsi:type="dcterms:W3CDTF">2012-05-22T08:33:39Z</dcterms:created>
  <dcterms:modified xsi:type="dcterms:W3CDTF">2020-12-02T10:06:08Z</dcterms:modified>
</cp:coreProperties>
</file>