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G145" i="33" l="1"/>
  <c r="J145" i="33" s="1"/>
  <c r="I5" i="33"/>
  <c r="F6" i="33"/>
  <c r="F5" i="33" s="1"/>
  <c r="D145" i="33"/>
  <c r="G7" i="33"/>
  <c r="D7" i="33"/>
  <c r="G8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<sst xmlns="http://schemas.openxmlformats.org/spreadsheetml/2006/main" count="383" uniqueCount="260">
  <si>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</si>
  <si>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</si>
  <si>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</si>
  <si>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</si>
  <si>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</si>
  <si>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</si>
  <si>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</si>
  <si>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</si>
  <si>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</si>
  <si>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</si>
  <si>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</si>
  <si>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</si>
  <si>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</si>
  <si>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</si>
  <si>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</si>
  <si>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</si>
  <si>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</si>
  <si>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</si>
  <si>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</si>
  <si>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</si>
  <si>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</si>
  <si>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</si>
  <si>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</si>
  <si>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</si>
  <si>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</si>
  <si>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</si>
  <si>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</si>
  <si>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</si>
  <si>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</si>
  <si>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</si>
  <si>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</si>
  <si>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</si>
  <si>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</si>
  <si>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</si>
  <si>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</si>
  <si>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</si>
  <si>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</si>
  <si>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</si>
  <si>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</si>
  <si>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</si>
  <si>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</si>
  <si>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</si>
  <si>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</si>
  <si>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</si>
  <si>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</si>
  <si>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</si>
  <si>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</si>
  <si>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</si>
  <si>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</si>
  <si>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</si>
  <si>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</si>
  <si>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</si>
  <si>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</si>
  <si>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</si>
  <si>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</si>
  <si>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</si>
  <si>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</si>
  <si>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</si>
  <si>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</si>
  <si>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</si>
  <si>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</si>
  <si>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</si>
  <si>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</si>
  <si>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</si>
  <si>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</si>
  <si>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</si>
  <si>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</si>
  <si>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</si>
  <si>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</si>
  <si>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</si>
  <si>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</si>
  <si>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</si>
  <si>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</si>
  <si>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</si>
  <si>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</si>
  <si>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</si>
  <si>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</si>
  <si>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</si>
  <si>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</si>
  <si>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</si>
  <si>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</si>
  <si>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</si>
  <si>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</si>
  <si>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</si>
  <si>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</si>
  <si>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</si>
  <si>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</si>
  <si>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</si>
  <si>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</si>
  <si>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</si>
  <si>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</si>
  <si>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</si>
  <si>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</si>
  <si>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</si>
  <si>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</si>
  <si>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</si>
  <si>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</si>
  <si>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</si>
  <si>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</si>
  <si>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</si>
  <si>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</si>
  <si>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</si>
  <si>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</si>
  <si>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</si>
  <si>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</si>
  <si>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</si>
  <si>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</si>
  <si>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</si>
  <si>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</si>
  <si>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</si>
  <si>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</si>
  <si>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</si>
  <si>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</si>
  <si>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</si>
  <si>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</si>
  <si>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</si>
  <si>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</si>
  <si>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</si>
  <si>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</si>
  <si>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</si>
  <si>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</si>
  <si>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</si>
  <si>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</si>
  <si>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</si>
  <si>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</si>
  <si>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</si>
  <si>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</si>
  <si>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</si>
  <si>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</si>
  <si>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</si>
  <si>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</si>
  <si>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</si>
  <si>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</si>
  <si>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</si>
  <si>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</si>
  <si>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</si>
  <si>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</si>
  <si>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</si>
  <si>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</si>
  <si>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</si>
  <si>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</si>
  <si>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</si>
  <si>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</si>
  <si>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</si>
  <si>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</si>
  <si>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</si>
  <si>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</si>
  <si>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</si>
  <si>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</si>
  <si>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</si>
  <si>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</si>
  <si>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</si>
  <si>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</si>
  <si>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</si>
  <si>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</si>
  <si>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</si>
  <si>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</si>
  <si>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</si>
  <si>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</si>
  <si>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</si>
  <si>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</si>
  <si>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</si>
  <si>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</si>
  <si>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</si>
  <si>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</si>
  <si>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</si>
  <si>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</si>
  <si>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</si>
  <si>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</si>
  <si>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</si>
  <si>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</si>
  <si>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</si>
  <si>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</si>
  <si>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</si>
  <si>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</si>
  <si>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</si>
  <si>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</si>
  <si>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</si>
  <si>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</si>
  <si>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</si>
  <si>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</si>
  <si>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</si>
  <si>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</si>
  <si>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</si>
  <si>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</si>
  <si>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</si>
  <si>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</si>
  <si>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</si>
  <si>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</si>
  <si>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</si>
  <si>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</si>
  <si>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</si>
  <si>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</si>
  <si>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</si>
  <si>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</si>
  <si>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</si>
  <si>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</si>
  <si>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</si>
  <si>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</si>
  <si>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</si>
  <si>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</si>
  <si>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</si>
  <si>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</si>
  <si>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</si>
  <si>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</si>
  <si>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</si>
  <si>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</si>
  <si>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</si>
  <si>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</si>
  <si>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</si>
  <si>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</si>
  <si>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</si>
  <si>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</si>
  <si>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</si>
  <si>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</si>
  <si>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</si>
  <si>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</si>
  <si>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</si>
  <si>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</si>
  <si>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</si>
  <si>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</si>
  <si>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</si>
  <si>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</si>
  <si>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</si>
  <si>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</si>
  <si>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</si>
  <si>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</si>
  <si>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</si>
  <si>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</si>
  <si>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</si>
  <si>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</si>
  <si>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</si>
  <si>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</si>
  <si>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</si>
  <si>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</si>
  <si>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</si>
  <si>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</si>
  <si>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</si>
  <si>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</si>
  <si>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</si>
  <si>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</si>
  <si>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</si>
  <si>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</si>
  <si>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</si>
  <si>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</si>
  <si>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</si>
  <si>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</si>
  <si>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</si>
  <si>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</si>
  <si>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</si>
  <si>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</si>
  <si>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</si>
  <si>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</si>
  <si>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</si>
  <si>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</si>
  <si>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</si>
  <si>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</si>
  <si>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ноябрь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</si>
  <si>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01.12.2019 (рублей)</t>
  </si>
  <si>
    <t>Муниципальная программа города Нефтеюганска "Управление муниципальным имуществом города 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</si>
</sst>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C6" sqref="C6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256</v>
      </c>
      <c r="E2" s="118"/>
      <c r="F2" s="119"/>
      <c r="G2" s="120" t="s">
        <v>258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259</v>
      </c>
      <c r="C5" s="98"/>
      <c r="D5" s="62">
        <f t="shared" ref="D5:I5" si="0">D6</f>
        <v>67867970</v>
      </c>
      <c r="E5" s="62">
        <f t="shared" si="0"/>
        <v>0</v>
      </c>
      <c r="F5" s="62">
        <f t="shared" si="0"/>
        <v>67867970</v>
      </c>
      <c r="G5" s="62">
        <f t="shared" si="0"/>
        <v>46636241.979999997</v>
      </c>
      <c r="H5" s="62">
        <f t="shared" si="0"/>
        <v>0</v>
      </c>
      <c r="I5" s="62">
        <f t="shared" si="0"/>
        <v>46636241.979999997</v>
      </c>
      <c r="J5" s="13">
        <f>G5/D5*100</f>
        <v>68.716129243294006</v>
      </c>
      <c r="K5" s="13">
        <v>0</v>
      </c>
      <c r="L5" s="63">
        <f>I5/F5*100</f>
        <v>68.716129243294006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67867970</v>
      </c>
      <c r="E6" s="62">
        <v>0</v>
      </c>
      <c r="F6" s="62">
        <f>F7+F8+F9+F145</f>
        <v>67867970</v>
      </c>
      <c r="G6" s="62">
        <f>G7+G8+G9+G145</f>
        <v>46636241.979999997</v>
      </c>
      <c r="H6" s="62">
        <v>0</v>
      </c>
      <c r="I6" s="62">
        <f>I7+I8+I9+I145</f>
        <v>46636241.979999997</v>
      </c>
      <c r="J6" s="13">
        <f t="shared" ref="J6:J25" si="1">G6/D6*100</f>
        <v>68.716129243294006</v>
      </c>
      <c r="K6" s="13">
        <v>0</v>
      </c>
      <c r="L6" s="63">
        <f>I6/F6*100</f>
        <v>68.716129243294006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48005178</v>
      </c>
      <c r="E7" s="10">
        <v>0</v>
      </c>
      <c r="F7" s="10">
        <v>48005178</v>
      </c>
      <c r="G7" s="10">
        <f>H7+I7</f>
        <v>41298286.390000001</v>
      </c>
      <c r="H7" s="10">
        <v>0</v>
      </c>
      <c r="I7" s="10">
        <v>41298286.390000001</v>
      </c>
      <c r="J7" s="10">
        <f t="shared" si="1"/>
        <v>86.028816287276342</v>
      </c>
      <c r="K7" s="39">
        <v>0</v>
      </c>
      <c r="L7" s="74">
        <f t="shared" ref="L7:L25" si="2">I7/F7*100</f>
        <v>86.028816287276342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254</v>
      </c>
      <c r="C8" s="17" t="s">
        <v>251</v>
      </c>
      <c r="D8" s="10">
        <f>E8+F8</f>
        <v>14782372</v>
      </c>
      <c r="E8" s="10">
        <v>0</v>
      </c>
      <c r="F8" s="10">
        <v>14782372</v>
      </c>
      <c r="G8" s="10">
        <f>H8+I8</f>
        <v>2133104.73</v>
      </c>
      <c r="H8" s="10">
        <v>0</v>
      </c>
      <c r="I8" s="10">
        <v>2133104.73</v>
      </c>
      <c r="J8" s="10">
        <f t="shared" si="1"/>
        <v>14.430057165385907</v>
      </c>
      <c r="K8" s="39">
        <v>0</v>
      </c>
      <c r="L8" s="74">
        <f t="shared" si="2"/>
        <v>14.430057165385907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252</v>
      </c>
      <c r="D9" s="10">
        <f>E9+F9</f>
        <v>410359</v>
      </c>
      <c r="E9" s="10">
        <v>0</v>
      </c>
      <c r="F9" s="10">
        <v>410359</v>
      </c>
      <c r="G9" s="10">
        <f>H9+I9</f>
        <v>54000</v>
      </c>
      <c r="H9" s="10">
        <v>0</v>
      </c>
      <c r="I9" s="10">
        <v>54000</v>
      </c>
      <c r="J9" s="10">
        <f>G9/D9*100</f>
        <v>13.159209375205613</v>
      </c>
      <c r="K9" s="39">
        <v>0</v>
      </c>
      <c r="L9" s="74">
        <f>I9/F9*100</f>
        <v>13.159209375205613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4670061</v>
      </c>
      <c r="E145" s="86">
        <v>0</v>
      </c>
      <c r="F145" s="86">
        <v>4670061</v>
      </c>
      <c r="G145" s="86">
        <f>H145+I145</f>
        <v>3150850.86</v>
      </c>
      <c r="H145" s="86">
        <v>0</v>
      </c>
      <c r="I145" s="86">
        <v>3150850.86</v>
      </c>
      <c r="J145" s="86">
        <f>G145/F145*100</f>
        <v>67.469158539899155</v>
      </c>
      <c r="K145" s="86">
        <v>0</v>
      </c>
      <c r="L145" s="86">
        <f>I145/F145*100</f>
        <v>67.469158539899155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2019-12-13T04:19:19Z</dcterms:modified>
</cp:coreProperties>
</file>