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765" windowWidth="15480" windowHeight="762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4525"/>
</workbook>
</file>

<file path=xl/calcChain.xml><?xml version="1.0" encoding="utf-8"?>
<calcChain xmlns="http://schemas.openxmlformats.org/spreadsheetml/2006/main">
  <c r="G145" i="33" l="1"/>
  <c r="I6" i="33"/>
  <c r="I5" i="33" s="1"/>
  <c r="F6" i="33"/>
  <c r="F5" i="33" s="1"/>
  <c r="D145" i="33"/>
  <c r="G7" i="33"/>
  <c r="J7" i="33" s="1"/>
  <c r="D7" i="33"/>
  <c r="G8" i="33"/>
  <c r="G9" i="33"/>
  <c r="G6" i="33" s="1"/>
  <c r="G5" i="33" s="1"/>
  <c r="H5" i="33"/>
  <c r="E5" i="33"/>
  <c r="D9" i="33"/>
  <c r="L9" i="33"/>
  <c r="D8" i="33"/>
  <c r="J144" i="33"/>
  <c r="J143" i="33"/>
  <c r="G142" i="33"/>
  <c r="D142" i="33"/>
  <c r="J142" i="33"/>
  <c r="I142" i="33"/>
  <c r="H142" i="33"/>
  <c r="F142" i="33"/>
  <c r="E142" i="33"/>
  <c r="I138" i="33"/>
  <c r="I129" i="33"/>
  <c r="L129" i="33" s="1"/>
  <c r="I135" i="33"/>
  <c r="I128" i="33"/>
  <c r="I125" i="33"/>
  <c r="I120" i="33"/>
  <c r="F138" i="33"/>
  <c r="F129" i="33"/>
  <c r="F135" i="33"/>
  <c r="F128" i="33" s="1"/>
  <c r="F125" i="33"/>
  <c r="L125" i="33" s="1"/>
  <c r="F120" i="33"/>
  <c r="F141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J121" i="33" s="1"/>
  <c r="G122" i="33"/>
  <c r="G123" i="33"/>
  <c r="J123" i="33" s="1"/>
  <c r="G124" i="33"/>
  <c r="G120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/>
  <c r="L118" i="33"/>
  <c r="G118" i="33"/>
  <c r="D118" i="33"/>
  <c r="J118" i="33"/>
  <c r="L117" i="33"/>
  <c r="G117" i="33"/>
  <c r="D117" i="33"/>
  <c r="J117" i="33"/>
  <c r="L116" i="33"/>
  <c r="G116" i="33"/>
  <c r="D116" i="33"/>
  <c r="J116" i="33"/>
  <c r="L115" i="33"/>
  <c r="G115" i="33"/>
  <c r="D115" i="33"/>
  <c r="J115" i="33"/>
  <c r="I114" i="33"/>
  <c r="F114" i="33"/>
  <c r="L114" i="33" s="1"/>
  <c r="G114" i="33"/>
  <c r="D114" i="33"/>
  <c r="J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/>
  <c r="K108" i="33"/>
  <c r="G108" i="33"/>
  <c r="D108" i="33"/>
  <c r="J108" i="33"/>
  <c r="K107" i="33"/>
  <c r="G107" i="33"/>
  <c r="D107" i="33"/>
  <c r="J107" i="33"/>
  <c r="L106" i="33"/>
  <c r="G106" i="33"/>
  <c r="D106" i="33"/>
  <c r="J106" i="33"/>
  <c r="L105" i="33"/>
  <c r="G105" i="33"/>
  <c r="D105" i="33"/>
  <c r="J105" i="33"/>
  <c r="L104" i="33"/>
  <c r="G104" i="33"/>
  <c r="G103" i="33" s="1"/>
  <c r="D104" i="33"/>
  <c r="J104" i="33"/>
  <c r="I103" i="33"/>
  <c r="F103" i="33"/>
  <c r="L103" i="33" s="1"/>
  <c r="H103" i="33"/>
  <c r="E103" i="33"/>
  <c r="K103" i="33"/>
  <c r="D103" i="33"/>
  <c r="K102" i="33"/>
  <c r="G102" i="33"/>
  <c r="D102" i="33"/>
  <c r="J102" i="33" s="1"/>
  <c r="K101" i="33"/>
  <c r="G101" i="33"/>
  <c r="D101" i="33"/>
  <c r="J101" i="33" s="1"/>
  <c r="L100" i="33"/>
  <c r="G100" i="33"/>
  <c r="D100" i="33"/>
  <c r="I99" i="33"/>
  <c r="F99" i="33"/>
  <c r="L99" i="33"/>
  <c r="H99" i="33"/>
  <c r="E99" i="33"/>
  <c r="K99" i="33" s="1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G78" i="33" s="1"/>
  <c r="D88" i="33"/>
  <c r="L87" i="33"/>
  <c r="G87" i="33"/>
  <c r="D87" i="33"/>
  <c r="J87" i="33" s="1"/>
  <c r="L86" i="33"/>
  <c r="G86" i="33"/>
  <c r="D86" i="33"/>
  <c r="J86" i="33" s="1"/>
  <c r="L85" i="33"/>
  <c r="G85" i="33"/>
  <c r="D85" i="33"/>
  <c r="J85" i="33" s="1"/>
  <c r="L84" i="33"/>
  <c r="G84" i="33"/>
  <c r="D84" i="33"/>
  <c r="J84" i="33" s="1"/>
  <c r="L83" i="33"/>
  <c r="G83" i="33"/>
  <c r="D83" i="33"/>
  <c r="J83" i="33" s="1"/>
  <c r="L82" i="33"/>
  <c r="G82" i="33"/>
  <c r="D82" i="33"/>
  <c r="J82" i="33" s="1"/>
  <c r="L81" i="33"/>
  <c r="G81" i="33"/>
  <c r="D81" i="33"/>
  <c r="J81" i="33" s="1"/>
  <c r="L80" i="33"/>
  <c r="G80" i="33"/>
  <c r="D80" i="33"/>
  <c r="J80" i="33" s="1"/>
  <c r="L79" i="33"/>
  <c r="G79" i="33"/>
  <c r="D79" i="33"/>
  <c r="J79" i="33" s="1"/>
  <c r="I78" i="33"/>
  <c r="F78" i="33"/>
  <c r="L78" i="33"/>
  <c r="H78" i="33"/>
  <c r="H66" i="33" s="1"/>
  <c r="E78" i="33"/>
  <c r="K77" i="33"/>
  <c r="G77" i="33"/>
  <c r="D77" i="33"/>
  <c r="J77" i="33" s="1"/>
  <c r="K76" i="33"/>
  <c r="G76" i="33"/>
  <c r="D76" i="33"/>
  <c r="J76" i="33" s="1"/>
  <c r="K75" i="33"/>
  <c r="G75" i="33"/>
  <c r="D75" i="33"/>
  <c r="J75" i="33" s="1"/>
  <c r="L74" i="33"/>
  <c r="G74" i="33"/>
  <c r="D74" i="33"/>
  <c r="J74" i="33" s="1"/>
  <c r="L73" i="33"/>
  <c r="G73" i="33"/>
  <c r="D73" i="33"/>
  <c r="J73" i="33" s="1"/>
  <c r="L72" i="33"/>
  <c r="G72" i="33"/>
  <c r="D72" i="33"/>
  <c r="J72" i="33" s="1"/>
  <c r="L71" i="33"/>
  <c r="G71" i="33"/>
  <c r="D71" i="33"/>
  <c r="I70" i="33"/>
  <c r="F70" i="33"/>
  <c r="L70" i="33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F66" i="33"/>
  <c r="F65" i="33" s="1"/>
  <c r="L63" i="33"/>
  <c r="G63" i="33"/>
  <c r="G62" i="33" s="1"/>
  <c r="D63" i="33"/>
  <c r="J63" i="33"/>
  <c r="I62" i="33"/>
  <c r="F62" i="33"/>
  <c r="L62" i="33" s="1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J48" i="33" s="1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K35" i="33" s="1"/>
  <c r="E36" i="33"/>
  <c r="K36" i="33"/>
  <c r="D36" i="33"/>
  <c r="D35" i="33" s="1"/>
  <c r="I35" i="33"/>
  <c r="E35" i="33"/>
  <c r="L33" i="33"/>
  <c r="G33" i="33"/>
  <c r="G32" i="33" s="1"/>
  <c r="G27" i="33" s="1"/>
  <c r="J27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/>
  <c r="G30" i="33"/>
  <c r="D30" i="33"/>
  <c r="J30" i="33" s="1"/>
  <c r="H30" i="33"/>
  <c r="E30" i="33"/>
  <c r="L29" i="33"/>
  <c r="G29" i="33"/>
  <c r="D29" i="33"/>
  <c r="J29" i="33" s="1"/>
  <c r="I28" i="33"/>
  <c r="F28" i="33"/>
  <c r="L28" i="33"/>
  <c r="G28" i="33"/>
  <c r="D28" i="33"/>
  <c r="J28" i="33" s="1"/>
  <c r="H28" i="33"/>
  <c r="E28" i="33"/>
  <c r="I27" i="33"/>
  <c r="D27" i="33"/>
  <c r="H27" i="33"/>
  <c r="L25" i="33"/>
  <c r="K25" i="33"/>
  <c r="G25" i="33"/>
  <c r="D25" i="33"/>
  <c r="J25" i="33"/>
  <c r="L24" i="33"/>
  <c r="G24" i="33"/>
  <c r="D24" i="33"/>
  <c r="J24" i="33"/>
  <c r="L23" i="33"/>
  <c r="G23" i="33"/>
  <c r="D23" i="33"/>
  <c r="J23" i="33"/>
  <c r="L22" i="33"/>
  <c r="G22" i="33"/>
  <c r="D22" i="33"/>
  <c r="J22" i="33"/>
  <c r="L21" i="33"/>
  <c r="G21" i="33"/>
  <c r="D21" i="33"/>
  <c r="J21" i="33"/>
  <c r="L20" i="33"/>
  <c r="G20" i="33"/>
  <c r="D20" i="33"/>
  <c r="J20" i="33"/>
  <c r="L19" i="33"/>
  <c r="G19" i="33"/>
  <c r="D19" i="33"/>
  <c r="J19" i="33"/>
  <c r="L18" i="33"/>
  <c r="G18" i="33"/>
  <c r="D18" i="33"/>
  <c r="J18" i="33"/>
  <c r="L17" i="33"/>
  <c r="K17" i="33"/>
  <c r="G17" i="33"/>
  <c r="D17" i="33"/>
  <c r="J17" i="33" s="1"/>
  <c r="L16" i="33"/>
  <c r="D16" i="33"/>
  <c r="J16" i="33"/>
  <c r="G15" i="33"/>
  <c r="L14" i="33"/>
  <c r="L13" i="33"/>
  <c r="L12" i="33"/>
  <c r="L11" i="33"/>
  <c r="L10" i="33"/>
  <c r="L8" i="33"/>
  <c r="J8" i="33"/>
  <c r="L7" i="33"/>
  <c r="J9" i="33" l="1"/>
  <c r="L5" i="33"/>
  <c r="J36" i="33"/>
  <c r="G35" i="33"/>
  <c r="J35" i="33" s="1"/>
  <c r="H65" i="33"/>
  <c r="K65" i="33" s="1"/>
  <c r="J99" i="33"/>
  <c r="J62" i="33"/>
  <c r="G52" i="33"/>
  <c r="J52" i="33" s="1"/>
  <c r="J44" i="33"/>
  <c r="K52" i="33"/>
  <c r="J71" i="33"/>
  <c r="D70" i="33"/>
  <c r="J100" i="33"/>
  <c r="D99" i="33"/>
  <c r="D128" i="33"/>
  <c r="G125" i="33"/>
  <c r="J125" i="33" s="1"/>
  <c r="J127" i="33"/>
  <c r="G129" i="33"/>
  <c r="E141" i="33"/>
  <c r="I141" i="33"/>
  <c r="L141" i="33" s="1"/>
  <c r="L128" i="33"/>
  <c r="L6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L66" i="33" l="1"/>
  <c r="I65" i="33"/>
  <c r="L65" i="33" s="1"/>
  <c r="D141" i="33"/>
  <c r="D5" i="33"/>
  <c r="J5" i="33" s="1"/>
  <c r="J6" i="33"/>
  <c r="H141" i="33"/>
  <c r="K141" i="33" s="1"/>
  <c r="K128" i="33"/>
  <c r="G141" i="33"/>
  <c r="J141" i="33" s="1"/>
  <c r="J138" i="33"/>
  <c r="G65" i="33"/>
  <c r="J129" i="33"/>
  <c r="G128" i="33"/>
  <c r="J128" i="33" s="1"/>
  <c r="D66" i="33"/>
  <c r="D65" i="33" s="1"/>
  <c r="K66" i="33"/>
  <c r="J70" i="33"/>
  <c r="J66" i="33" l="1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<sst xmlns="http://schemas.openxmlformats.org/spreadsheetml/2006/main" count="383" uniqueCount="260">
  <si>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</si>
  <si>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</si>
  <si>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</si>
  <si>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</si>
  <si>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</si>
  <si>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</si>
  <si>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</si>
  <si>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</si>
  <si>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</si>
  <si>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</si>
  <si>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</si>
  <si>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</si>
  <si>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</si>
  <si>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</si>
  <si>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</si>
  <si>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</si>
  <si>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</si>
  <si>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</si>
  <si>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</si>
  <si>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</si>
  <si>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</si>
  <si>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</si>
  <si>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</si>
  <si>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</si>
  <si>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</si>
  <si>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</si>
  <si>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</si>
  <si>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</si>
  <si>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</si>
  <si>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</si>
  <si>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</si>
  <si>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</si>
  <si>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</si>
  <si>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</si>
  <si>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</si>
  <si>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</si>
  <si>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</si>
  <si>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</si>
  <si>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</si>
  <si>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</si>
  <si>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</si>
  <si>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</si>
  <si>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</si>
  <si>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</si>
  <si>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</si>
  <si>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</si>
  <si>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</si>
  <si>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</si>
  <si>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</si>
  <si>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</si>
  <si>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</si>
  <si>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</si>
  <si>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</si>
  <si>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</si>
  <si>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</si>
  <si>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</si>
  <si>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</si>
  <si>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</si>
  <si>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</si>
  <si>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</si>
  <si>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</si>
  <si>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</si>
  <si>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</si>
  <si>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</si>
  <si>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</si>
  <si>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</si>
  <si>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</si>
  <si>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</si>
  <si>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</si>
  <si>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</si>
  <si>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</si>
  <si>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</si>
  <si>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</si>
  <si>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</si>
  <si>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</si>
  <si>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</si>
  <si>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</si>
  <si>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</si>
  <si>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</si>
  <si>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</si>
  <si>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</si>
  <si>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</si>
  <si>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</si>
  <si>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</si>
  <si>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</si>
  <si>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</si>
  <si>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</si>
  <si>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</si>
  <si>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</si>
  <si>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</si>
  <si>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</si>
  <si>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</si>
  <si>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</si>
  <si>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</si>
  <si>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</si>
  <si>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</si>
  <si>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</si>
  <si>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</si>
  <si>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</si>
  <si>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</si>
  <si>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</si>
  <si>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</si>
  <si>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</si>
  <si>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</si>
  <si>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</si>
  <si>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</si>
  <si>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</si>
  <si>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</si>
  <si>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</si>
  <si>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</si>
  <si>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</si>
  <si>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</si>
  <si>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</si>
  <si>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</si>
  <si>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</si>
  <si>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</si>
  <si>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</si>
  <si>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</si>
  <si>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</si>
  <si>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</si>
  <si>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</si>
  <si>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</si>
  <si>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</si>
  <si>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</si>
  <si>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</si>
  <si>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</si>
  <si>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</si>
  <si>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</si>
  <si>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</si>
  <si>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</si>
  <si>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</si>
  <si>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</si>
  <si>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</si>
  <si>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</si>
  <si>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</si>
  <si>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</si>
  <si>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</si>
  <si>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</si>
  <si>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</si>
  <si>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</si>
  <si>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</si>
  <si>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</si>
  <si>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</si>
  <si>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</si>
  <si>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</si>
  <si>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</si>
  <si>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</si>
  <si>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</si>
  <si>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</si>
  <si>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</si>
  <si>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</si>
  <si>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</si>
  <si>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</si>
  <si>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</si>
  <si>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</si>
  <si>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</si>
  <si>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</si>
  <si>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</si>
  <si>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</si>
  <si>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</si>
  <si>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</si>
  <si>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</si>
  <si>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</si>
  <si>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</si>
  <si>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</si>
  <si>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</si>
  <si>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</si>
  <si>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</si>
  <si>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</si>
  <si>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</si>
  <si>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</si>
  <si>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</si>
  <si>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</si>
  <si>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</si>
  <si>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</si>
  <si>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</si>
  <si>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</si>
  <si>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</si>
  <si>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</si>
  <si>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</si>
  <si>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</si>
  <si>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</si>
  <si>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</si>
  <si>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</si>
  <si>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</si>
  <si>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</si>
  <si>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</si>
  <si>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</si>
  <si>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</si>
  <si>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</si>
  <si>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</si>
  <si>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</si>
  <si>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</si>
  <si>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</si>
  <si>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</si>
  <si>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</si>
  <si>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</si>
  <si>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</si>
  <si>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</si>
  <si>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</si>
  <si>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</si>
  <si>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</si>
  <si>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</si>
  <si>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</si>
  <si>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</si>
  <si>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</si>
  <si>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</si>
  <si>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</si>
  <si>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</si>
  <si>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</si>
  <si>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</si>
  <si>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</si>
  <si>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</si>
  <si>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</si>
  <si>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</si>
  <si>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</si>
  <si>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</si>
  <si>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</si>
  <si>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</si>
  <si>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</si>
  <si>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</si>
  <si>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</si>
  <si>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</si>
  <si>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</si>
  <si>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</si>
  <si>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</si>
  <si>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</si>
  <si>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</si>
  <si>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</si>
  <si>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</si>
  <si>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</si>
  <si>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</si>
  <si>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</si>
  <si>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</si>
  <si>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</si>
  <si>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</si>
  <si>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</si>
  <si>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</si>
  <si>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</si>
  <si>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</si>
  <si>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</si>
  <si>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</si>
  <si>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</si>
  <si>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</si>
  <si>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</si>
  <si>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</si>
  <si>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</si>
  <si>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</si>
  <si>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</si>
  <si>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</si>
  <si>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</si>
  <si>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</si>
  <si>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</si>
  <si>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</si>
  <si>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</si>
  <si>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</si>
  <si>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</si>
  <si>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</si>
  <si>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апрель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</si>
  <si>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01.05.2019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</si>
</sst>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H6" sqref="H6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248</v>
      </c>
      <c r="C5" s="121"/>
      <c r="D5" s="62">
        <f t="shared" ref="D5:I5" si="0">D6</f>
        <v>55955861</v>
      </c>
      <c r="E5" s="62">
        <f t="shared" si="0"/>
        <v>0</v>
      </c>
      <c r="F5" s="62">
        <f t="shared" si="0"/>
        <v>55955861</v>
      </c>
      <c r="G5" s="62">
        <f t="shared" si="0"/>
        <v>14459616.699999999</v>
      </c>
      <c r="H5" s="62">
        <f t="shared" si="0"/>
        <v>0</v>
      </c>
      <c r="I5" s="62">
        <f t="shared" si="0"/>
        <v>15103601.6</v>
      </c>
      <c r="J5" s="13">
        <f>G5/D5*100</f>
        <v>25.841111979315269</v>
      </c>
      <c r="K5" s="13">
        <v>0</v>
      </c>
      <c r="L5" s="63">
        <f>I5/F5*100</f>
        <v>26.991992134657707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55955861</v>
      </c>
      <c r="E6" s="62">
        <v>0</v>
      </c>
      <c r="F6" s="62">
        <f>F7+F8+F9+F145</f>
        <v>55955861</v>
      </c>
      <c r="G6" s="62">
        <f>G7+G8+G9+G10+G11+G12</f>
        <v>14459616.699999999</v>
      </c>
      <c r="H6" s="62">
        <v>0</v>
      </c>
      <c r="I6" s="62">
        <f>I7+I8+I9+I145</f>
        <v>15103601.6</v>
      </c>
      <c r="J6" s="13">
        <f t="shared" ref="J6:J25" si="1">G6/D6*100</f>
        <v>25.841111979315269</v>
      </c>
      <c r="K6" s="13">
        <v>0</v>
      </c>
      <c r="L6" s="63">
        <f>I6/F6*100</f>
        <v>26.991992134657707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47157000</v>
      </c>
      <c r="E7" s="10">
        <v>0</v>
      </c>
      <c r="F7" s="10">
        <v>47157000</v>
      </c>
      <c r="G7" s="10">
        <f>H7+I7</f>
        <v>14068162</v>
      </c>
      <c r="H7" s="10">
        <v>0</v>
      </c>
      <c r="I7" s="10">
        <v>14068162</v>
      </c>
      <c r="J7" s="10">
        <f t="shared" si="1"/>
        <v>29.832605975783022</v>
      </c>
      <c r="K7" s="39">
        <v>0</v>
      </c>
      <c r="L7" s="74">
        <f t="shared" ref="L7:L25" si="2">I7/F7*100</f>
        <v>29.832605975783022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255</v>
      </c>
      <c r="C8" s="17" t="s">
        <v>252</v>
      </c>
      <c r="D8" s="10">
        <f>E8+F8</f>
        <v>3418800</v>
      </c>
      <c r="E8" s="10">
        <v>0</v>
      </c>
      <c r="F8" s="10">
        <v>3418800</v>
      </c>
      <c r="G8" s="10">
        <f>H8+I8</f>
        <v>382454.7</v>
      </c>
      <c r="H8" s="10">
        <v>0</v>
      </c>
      <c r="I8" s="10">
        <v>382454.7</v>
      </c>
      <c r="J8" s="10">
        <f t="shared" si="1"/>
        <v>11.186811161811162</v>
      </c>
      <c r="K8" s="39">
        <v>0</v>
      </c>
      <c r="L8" s="74">
        <f t="shared" si="2"/>
        <v>11.186811161811162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643984.9</v>
      </c>
      <c r="H145" s="86">
        <v>0</v>
      </c>
      <c r="I145" s="86">
        <v>643984.9</v>
      </c>
      <c r="J145" s="86">
        <v>0</v>
      </c>
      <c r="K145" s="86">
        <v>0</v>
      </c>
      <c r="L145" s="86">
        <v>0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2019-05-15T05:44:12Z</cp:lastPrinted>
  <dcterms:created xsi:type="dcterms:W3CDTF">2012-05-22T08:33:39Z</dcterms:created>
  <dcterms:modified xsi:type="dcterms:W3CDTF">2019-05-15T05:47:02Z</dcterms:modified>
</cp:coreProperties>
</file>